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2"/>
  <workbookPr/>
  <bookViews>
    <workbookView xWindow="-110" yWindow="-110" windowWidth="19420" windowHeight="10300"/>
  </bookViews>
  <sheets>
    <sheet name="Phu luc I" sheetId="1" r:id="rId1"/>
    <sheet name="Tỉnh" sheetId="5" state="hidden" r:id="rId2"/>
    <sheet name="Huyện" sheetId="6" state="hidden" r:id="rId3"/>
    <sheet name="Khu vực" sheetId="9" state="hidden" r:id="rId4"/>
    <sheet name="Thông số" sheetId="8" state="hidden" r:id="rId5"/>
  </sheets>
  <definedNames>
    <definedName name="_xlnm._FilterDatabase" localSheetId="0" hidden="1">'Phu luc I'!$A$3:$N$2564</definedName>
    <definedName name="AGI">Huyện!$C$92:$C$102</definedName>
    <definedName name="BDI">Huyện!$C$153:$C$163</definedName>
    <definedName name="BDU">Huyện!$C$164:$C$172</definedName>
    <definedName name="BGI">Huyện!$C$111:$C$120</definedName>
    <definedName name="BKA">Huyện!$C$121:$C$128</definedName>
    <definedName name="BLI">Huyện!$C$129:$C$135</definedName>
    <definedName name="BNI">Huyện!$C$138:$C$143</definedName>
    <definedName name="BPU">Huyện!$C$173:$C$183</definedName>
    <definedName name="BRV">Huyện!$C$103:$C$110</definedName>
    <definedName name="BTH">Huyện!$C$184:$C$193</definedName>
    <definedName name="BTR">Huyện!$C$144:$C$152</definedName>
    <definedName name="CBA">Huyện!$C$203:$C$212</definedName>
    <definedName name="CMA">Huyện!$C$194:$C$202</definedName>
    <definedName name="_xlnm.Criteria" localSheetId="1">Tỉnh!$E$3:$E$65</definedName>
    <definedName name="CTH">Huyện!$C$3:$C$11</definedName>
    <definedName name="DBI">Huyện!$C$236:$C$245</definedName>
    <definedName name="DLA">Huyện!$C$213:$C$227</definedName>
    <definedName name="DNA">Huyện!$C$12:$C$19</definedName>
    <definedName name="DNI">Huyện!$C$246:$C$256</definedName>
    <definedName name="DNO">Huyện!$C$228:$C$235</definedName>
    <definedName name="DTH">Huyện!$C$257:$C$268</definedName>
    <definedName name="GLA">Huyện!$C$269:$C$285</definedName>
    <definedName name="HAG">Huyện!$C$339:$C$346</definedName>
    <definedName name="HBI">Huyện!$C$347:$C$357</definedName>
    <definedName name="HCM">Huyện!$C$70:$C$91</definedName>
    <definedName name="HDU">Huyện!$C$327:$C$338</definedName>
    <definedName name="HGI">Huyện!$C$286:$C$296</definedName>
    <definedName name="HNA">Huyện!$C$297:$C$313</definedName>
    <definedName name="HNO">Huyện!$C$20:$C$52</definedName>
    <definedName name="HPO">Huyện!$C$53:$C$69</definedName>
    <definedName name="HTI">Huyện!$C$314:$C$326</definedName>
    <definedName name="HYE">Huyện!$C$358:$C$367</definedName>
    <definedName name="KHA">Huyện!$C$368:$C$376</definedName>
    <definedName name="khuvuc_haiphong">'Khu vực'!$D$17:$D$18</definedName>
    <definedName name="khuvuc_hanoi">'Khu vực'!$D$14:$D$16</definedName>
    <definedName name="khuvuc_namdinh">'Khu vực'!$D$19:$D$21</definedName>
    <definedName name="khuvuc_phuyen">'Khu vực'!$D$22:$D$23</definedName>
    <definedName name="khuvuc_thanhhoa">'Khu vực'!$D$24:$D$26</definedName>
    <definedName name="KIG">Huyện!$C$377:$C$391</definedName>
    <definedName name="KTU">Huyện!$C$392:$C$401</definedName>
    <definedName name="LAN">Huyện!$C$442:$C$456</definedName>
    <definedName name="LCA">Huyện!$C$433:$C$441</definedName>
    <definedName name="LCH">Huyện!$C$402:$C$409</definedName>
    <definedName name="LDO">Huyện!$C$410:$C$421</definedName>
    <definedName name="LSO">Huyện!$C$422:$C$432</definedName>
    <definedName name="NAN">Huyện!$C$470:$C$490</definedName>
    <definedName name="NBI">Huyện!$C$491:$C$498</definedName>
    <definedName name="NDI">Huyện!$C$457:$C$469</definedName>
    <definedName name="nhomvl">#REF!</definedName>
    <definedName name="NTH">Huyện!$C$499:$C$505</definedName>
    <definedName name="_xlnm.Print_Titles" localSheetId="0">'Phu luc I'!$3:$3</definedName>
    <definedName name="PTH">Huyện!$C$506:$C$518</definedName>
    <definedName name="PYN">Huyện!$C$519:$C$529</definedName>
    <definedName name="QBI">Huyện!$C$530:$C$537</definedName>
    <definedName name="QNA">Huyện!$C$538:$C$555</definedName>
    <definedName name="QNG">Huyện!$C$556:$C$568</definedName>
    <definedName name="QNI">Huyện!$C$569:$C$581</definedName>
    <definedName name="QTR">Huyện!$C$582:$C$591</definedName>
    <definedName name="QUANHUYEN">Huyện!$C$3:$C$732</definedName>
    <definedName name="SLA">Huyện!$C$603:$C$614</definedName>
    <definedName name="STR">Huyện!$C$592:$C$602</definedName>
    <definedName name="TBI">Huyện!$C$624:$C$631</definedName>
    <definedName name="TGI">Huyện!$C$680:$C$690</definedName>
    <definedName name="THO">Huyện!$C$641:$C$670</definedName>
    <definedName name="TINH">Table133[Tỉnh/thành phố]</definedName>
    <definedName name="TNG">Huyện!$C$632:$C$640</definedName>
    <definedName name="TNI">Huyện!$C$615:$C$623</definedName>
    <definedName name="TQU">Huyện!$C$700:$C$706</definedName>
    <definedName name="TTH">Huyện!$C$671:$C$679</definedName>
    <definedName name="TVI">Huyện!$C$691:$C$699</definedName>
    <definedName name="VLO">Huyện!$C$707:$C$714</definedName>
    <definedName name="VPU">Huyện!$C$715:$C$723</definedName>
    <definedName name="VUNG">Table133[Vùng]</definedName>
    <definedName name="YBA">Huyện!$C$724:$C$732</definedName>
  </definedNames>
  <calcPr calcId="144525"/>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8" i="1" l="1"/>
  <c r="A9" i="1"/>
  <c r="A10" i="1" s="1"/>
  <c r="A11" i="1" s="1"/>
  <c r="A12" i="1" s="1"/>
  <c r="A13" i="1" s="1"/>
  <c r="A14" i="1" s="1"/>
  <c r="A15" i="1" s="1"/>
  <c r="A16" i="1" s="1"/>
  <c r="A17" i="1" s="1"/>
  <c r="A18" i="1" s="1"/>
  <c r="A19" i="1" s="1"/>
  <c r="A20" i="1" s="1"/>
  <c r="A21" i="1" s="1"/>
  <c r="A22" i="1" s="1"/>
  <c r="A23" i="1" s="1"/>
  <c r="A24" i="1" s="1"/>
  <c r="A25" i="1" s="1"/>
  <c r="A26" i="1" s="1"/>
  <c r="A27" i="1" s="1"/>
  <c r="A28" i="1" s="1"/>
  <c r="A29" i="1" s="1"/>
  <c r="A30" i="1" s="1"/>
  <c r="A31" i="1" s="1"/>
  <c r="A32" i="1" s="1"/>
  <c r="A33" i="1" s="1"/>
  <c r="A34" i="1" s="1"/>
  <c r="A35" i="1" s="1"/>
  <c r="A36" i="1" s="1"/>
  <c r="A37" i="1" s="1"/>
  <c r="A38" i="1" s="1"/>
  <c r="A39" i="1" s="1"/>
  <c r="A40" i="1" s="1"/>
  <c r="A41" i="1" s="1"/>
  <c r="A42" i="1" s="1"/>
  <c r="A43" i="1" s="1"/>
  <c r="A44" i="1" s="1"/>
  <c r="A45" i="1" s="1"/>
  <c r="A46" i="1" s="1"/>
  <c r="A47" i="1" s="1"/>
  <c r="A48" i="1" s="1"/>
  <c r="A49" i="1" s="1"/>
  <c r="A50" i="1" s="1"/>
  <c r="A51" i="1" s="1"/>
  <c r="A52" i="1" s="1"/>
  <c r="A53" i="1" s="1"/>
  <c r="A54" i="1"/>
  <c r="A55" i="1" s="1"/>
  <c r="A56" i="1" s="1"/>
  <c r="A57" i="1" s="1"/>
  <c r="A58" i="1" s="1"/>
  <c r="A59" i="1" s="1"/>
  <c r="A60" i="1" s="1"/>
  <c r="A61" i="1" s="1"/>
  <c r="A62" i="1" s="1"/>
  <c r="A63" i="1" s="1"/>
  <c r="A64" i="1" s="1"/>
  <c r="A65" i="1" s="1"/>
  <c r="A66" i="1" s="1"/>
  <c r="A67" i="1" s="1"/>
  <c r="A68" i="1" s="1"/>
  <c r="A69" i="1" s="1"/>
  <c r="A70" i="1" s="1"/>
  <c r="A71" i="1" s="1"/>
  <c r="A72" i="1" s="1"/>
  <c r="A73" i="1" s="1"/>
  <c r="A74" i="1" s="1"/>
  <c r="A75" i="1" s="1"/>
  <c r="A76" i="1" s="1"/>
  <c r="A77" i="1" s="1"/>
  <c r="A78" i="1" s="1"/>
  <c r="A79" i="1" s="1"/>
  <c r="A80" i="1" s="1"/>
  <c r="A81" i="1" s="1"/>
  <c r="A82" i="1" s="1"/>
  <c r="A83" i="1" s="1"/>
  <c r="A84" i="1" s="1"/>
  <c r="A85" i="1" s="1"/>
  <c r="A86" i="1" s="1"/>
  <c r="A87" i="1" s="1"/>
  <c r="A88" i="1" s="1"/>
  <c r="A89" i="1" s="1"/>
  <c r="A90" i="1" s="1"/>
  <c r="A91" i="1" s="1"/>
  <c r="A92" i="1" s="1"/>
  <c r="A93" i="1" s="1"/>
  <c r="A94" i="1" s="1"/>
  <c r="A95" i="1" s="1"/>
  <c r="A96" i="1" s="1"/>
  <c r="A97" i="1" s="1"/>
  <c r="A98" i="1" s="1"/>
  <c r="A99" i="1" s="1"/>
  <c r="A100" i="1" s="1"/>
  <c r="A101" i="1" s="1"/>
  <c r="A102" i="1" s="1"/>
  <c r="A103" i="1" s="1"/>
  <c r="A104" i="1" s="1"/>
  <c r="A105" i="1" s="1"/>
  <c r="A106" i="1" s="1"/>
  <c r="A107" i="1" s="1"/>
  <c r="A108" i="1" s="1"/>
  <c r="A109" i="1" s="1"/>
  <c r="A110" i="1" s="1"/>
  <c r="A111" i="1" s="1"/>
  <c r="A112" i="1" s="1"/>
  <c r="A113" i="1" s="1"/>
  <c r="A114" i="1" s="1"/>
  <c r="A115" i="1" s="1"/>
  <c r="A116" i="1" s="1"/>
  <c r="A117" i="1" s="1"/>
  <c r="A118" i="1" s="1"/>
  <c r="A119" i="1" s="1"/>
  <c r="A120" i="1" s="1"/>
  <c r="A121" i="1" s="1"/>
  <c r="A122" i="1" s="1"/>
  <c r="A123" i="1" s="1"/>
  <c r="A124" i="1" s="1"/>
  <c r="A125" i="1" s="1"/>
  <c r="A126" i="1" s="1"/>
  <c r="A127" i="1" s="1"/>
  <c r="A128" i="1" s="1"/>
  <c r="A129" i="1" s="1"/>
  <c r="A130" i="1" s="1"/>
  <c r="A131" i="1" s="1"/>
  <c r="A132" i="1" s="1"/>
  <c r="A133" i="1" s="1"/>
  <c r="A134" i="1" s="1"/>
  <c r="A135" i="1" s="1"/>
  <c r="A136" i="1" s="1"/>
  <c r="A137" i="1" s="1"/>
  <c r="A138" i="1" s="1"/>
  <c r="A139" i="1" s="1"/>
  <c r="A140" i="1" s="1"/>
  <c r="A141" i="1" s="1"/>
  <c r="A142" i="1" s="1"/>
  <c r="A143" i="1" s="1"/>
  <c r="A144" i="1" s="1"/>
  <c r="A145" i="1" s="1"/>
  <c r="A146" i="1" s="1"/>
  <c r="A147" i="1" s="1"/>
  <c r="A148" i="1" s="1"/>
  <c r="A149" i="1" s="1"/>
  <c r="A150" i="1" s="1"/>
  <c r="A151" i="1" s="1"/>
  <c r="A152" i="1" s="1"/>
  <c r="A153" i="1" s="1"/>
  <c r="A154" i="1" s="1"/>
  <c r="A155" i="1" s="1"/>
  <c r="A156" i="1" s="1"/>
  <c r="A157" i="1" s="1"/>
  <c r="A158" i="1" s="1"/>
  <c r="A159" i="1" s="1"/>
  <c r="A160" i="1" s="1"/>
  <c r="A161" i="1" s="1"/>
  <c r="A162" i="1" s="1"/>
  <c r="A163" i="1" s="1"/>
  <c r="A164" i="1" s="1"/>
  <c r="A165" i="1" s="1"/>
  <c r="A166" i="1" s="1"/>
  <c r="A167" i="1" s="1"/>
  <c r="A168" i="1" s="1"/>
  <c r="A169" i="1" s="1"/>
  <c r="A170" i="1" s="1"/>
  <c r="A171" i="1" s="1"/>
  <c r="A172" i="1" s="1"/>
  <c r="A173" i="1" s="1"/>
  <c r="A174" i="1" s="1"/>
  <c r="A175" i="1" s="1"/>
  <c r="A176" i="1" s="1"/>
  <c r="A177" i="1" s="1"/>
  <c r="A178" i="1" s="1"/>
  <c r="A179" i="1" s="1"/>
  <c r="A180" i="1" s="1"/>
  <c r="A181" i="1" s="1"/>
  <c r="A182" i="1" s="1"/>
  <c r="A183" i="1" s="1"/>
  <c r="A184" i="1" s="1"/>
  <c r="A185" i="1" s="1"/>
  <c r="A186" i="1" s="1"/>
  <c r="A187" i="1" s="1"/>
  <c r="A188" i="1" s="1"/>
  <c r="A189" i="1" s="1"/>
  <c r="A190" i="1" s="1"/>
  <c r="A191" i="1" s="1"/>
  <c r="A192" i="1" s="1"/>
  <c r="A193" i="1" s="1"/>
  <c r="A194" i="1" s="1"/>
  <c r="A195" i="1" s="1"/>
  <c r="A196" i="1" s="1"/>
  <c r="A197" i="1" s="1"/>
  <c r="A198" i="1" s="1"/>
  <c r="A199" i="1" s="1"/>
  <c r="A200" i="1" s="1"/>
  <c r="A201" i="1" s="1"/>
  <c r="A202" i="1" s="1"/>
  <c r="A203" i="1" s="1"/>
  <c r="A204" i="1" s="1"/>
  <c r="A205" i="1" s="1"/>
  <c r="A206" i="1" s="1"/>
  <c r="A207" i="1" s="1"/>
  <c r="A208" i="1" s="1"/>
  <c r="A209" i="1" s="1"/>
  <c r="A210" i="1" s="1"/>
  <c r="A211" i="1" s="1"/>
  <c r="A212" i="1" s="1"/>
  <c r="A213" i="1" s="1"/>
  <c r="A214" i="1" s="1"/>
  <c r="A215" i="1" s="1"/>
  <c r="A216" i="1" s="1"/>
  <c r="A217" i="1" s="1"/>
  <c r="A218" i="1" s="1"/>
  <c r="A219" i="1" s="1"/>
  <c r="A220" i="1" s="1"/>
  <c r="A221" i="1" s="1"/>
  <c r="A222" i="1" s="1"/>
  <c r="A223" i="1" s="1"/>
  <c r="A224" i="1" s="1"/>
  <c r="A225" i="1" s="1"/>
  <c r="A226" i="1" s="1"/>
  <c r="A227" i="1" s="1"/>
  <c r="A228" i="1" s="1"/>
  <c r="A229" i="1" s="1"/>
  <c r="A230" i="1" s="1"/>
  <c r="A231" i="1" s="1"/>
  <c r="A232" i="1" s="1"/>
  <c r="A233" i="1" s="1"/>
  <c r="A234" i="1" s="1"/>
  <c r="A235" i="1" s="1"/>
  <c r="A236" i="1" s="1"/>
  <c r="A237" i="1" s="1"/>
  <c r="A238" i="1" s="1"/>
  <c r="A239" i="1" s="1"/>
  <c r="A240" i="1" s="1"/>
  <c r="A241" i="1" s="1"/>
  <c r="A242" i="1" s="1"/>
  <c r="A243" i="1" s="1"/>
  <c r="A244" i="1" s="1"/>
  <c r="A245" i="1" s="1"/>
  <c r="A246" i="1" s="1"/>
  <c r="A247" i="1" s="1"/>
  <c r="A248" i="1" s="1"/>
  <c r="A249" i="1" s="1"/>
  <c r="A250" i="1" s="1"/>
  <c r="A251" i="1" s="1"/>
  <c r="A252" i="1" s="1"/>
  <c r="A253" i="1" s="1"/>
  <c r="A254" i="1" s="1"/>
  <c r="A255" i="1" s="1"/>
  <c r="A256" i="1" s="1"/>
  <c r="A257" i="1" s="1"/>
  <c r="A258" i="1" s="1"/>
  <c r="A259" i="1" s="1"/>
  <c r="A260" i="1" s="1"/>
  <c r="A261" i="1" s="1"/>
  <c r="A262" i="1" s="1"/>
  <c r="A263" i="1" s="1"/>
  <c r="A264" i="1" s="1"/>
  <c r="A265" i="1" s="1"/>
  <c r="A266" i="1" s="1"/>
  <c r="A267" i="1" s="1"/>
  <c r="A268" i="1" s="1"/>
  <c r="A269" i="1" s="1"/>
  <c r="A270" i="1" s="1"/>
  <c r="A271" i="1" s="1"/>
  <c r="A272" i="1" s="1"/>
  <c r="A273" i="1" s="1"/>
  <c r="A274" i="1" s="1"/>
  <c r="A275" i="1" s="1"/>
  <c r="A276" i="1" s="1"/>
  <c r="A277" i="1" s="1"/>
  <c r="A278" i="1" s="1"/>
  <c r="A279" i="1" s="1"/>
  <c r="A280" i="1" s="1"/>
  <c r="A281" i="1" s="1"/>
  <c r="A282" i="1" s="1"/>
  <c r="A283" i="1" s="1"/>
  <c r="A284" i="1" s="1"/>
  <c r="A285" i="1" s="1"/>
  <c r="A286" i="1" s="1"/>
  <c r="A287" i="1" s="1"/>
  <c r="A288" i="1" s="1"/>
  <c r="A289" i="1" s="1"/>
  <c r="A290" i="1" s="1"/>
  <c r="A291" i="1" s="1"/>
  <c r="A292" i="1" s="1"/>
  <c r="A293" i="1" s="1"/>
  <c r="A294" i="1" s="1"/>
  <c r="A295" i="1" s="1"/>
  <c r="A296" i="1" s="1"/>
  <c r="A297" i="1" s="1"/>
  <c r="A298" i="1" s="1"/>
  <c r="A299" i="1" s="1"/>
  <c r="A300" i="1" s="1"/>
  <c r="A301" i="1" s="1"/>
  <c r="A302" i="1" s="1"/>
  <c r="A303" i="1" s="1"/>
  <c r="A304" i="1" s="1"/>
  <c r="A305" i="1" s="1"/>
  <c r="A306" i="1" s="1"/>
  <c r="A307" i="1" s="1"/>
  <c r="A308" i="1" s="1"/>
  <c r="A309" i="1" s="1"/>
  <c r="A310" i="1" s="1"/>
  <c r="A311" i="1" s="1"/>
  <c r="A312" i="1" s="1"/>
  <c r="A313" i="1" s="1"/>
  <c r="A314" i="1" s="1"/>
  <c r="A315" i="1" s="1"/>
  <c r="A316" i="1" s="1"/>
  <c r="A317" i="1" s="1"/>
  <c r="A318" i="1" s="1"/>
  <c r="A319" i="1" s="1"/>
  <c r="A320" i="1" s="1"/>
  <c r="A321" i="1" s="1"/>
  <c r="A322" i="1" s="1"/>
  <c r="A323" i="1" s="1"/>
  <c r="A324" i="1" s="1"/>
  <c r="A325" i="1" s="1"/>
  <c r="A326" i="1" s="1"/>
  <c r="A327" i="1" s="1"/>
  <c r="A328" i="1" s="1"/>
  <c r="A329" i="1" s="1"/>
  <c r="A330" i="1" s="1"/>
  <c r="A331" i="1" s="1"/>
  <c r="A332" i="1" s="1"/>
  <c r="A333" i="1" s="1"/>
  <c r="A334" i="1" s="1"/>
  <c r="A335" i="1" s="1"/>
  <c r="A336" i="1" s="1"/>
  <c r="A337" i="1" s="1"/>
  <c r="A338" i="1" s="1"/>
  <c r="A339" i="1" s="1"/>
  <c r="A340" i="1" s="1"/>
  <c r="A341" i="1" s="1"/>
  <c r="A342" i="1" s="1"/>
  <c r="A343" i="1" s="1"/>
  <c r="A344" i="1" s="1"/>
  <c r="A345" i="1" s="1"/>
  <c r="A346" i="1" s="1"/>
  <c r="A347" i="1" s="1"/>
  <c r="A348" i="1" s="1"/>
  <c r="A349" i="1" s="1"/>
  <c r="A350" i="1" s="1"/>
  <c r="A351" i="1" s="1"/>
  <c r="A352" i="1" s="1"/>
  <c r="A353" i="1" s="1"/>
  <c r="A354" i="1" s="1"/>
  <c r="A355" i="1" s="1"/>
  <c r="A356" i="1" s="1"/>
  <c r="A357" i="1" s="1"/>
  <c r="A358" i="1" s="1"/>
  <c r="A359" i="1" s="1"/>
  <c r="A360" i="1" s="1"/>
  <c r="A361" i="1" s="1"/>
  <c r="A362" i="1" s="1"/>
  <c r="A363" i="1" s="1"/>
  <c r="A364" i="1" s="1"/>
  <c r="A365" i="1" s="1"/>
  <c r="A366" i="1" s="1"/>
  <c r="A367" i="1" s="1"/>
  <c r="A368" i="1" s="1"/>
  <c r="A369" i="1" s="1"/>
  <c r="A370" i="1" s="1"/>
  <c r="A371" i="1" s="1"/>
  <c r="A372" i="1" s="1"/>
  <c r="A373" i="1" s="1"/>
  <c r="A374" i="1" s="1"/>
  <c r="A375" i="1" s="1"/>
  <c r="A376" i="1" s="1"/>
  <c r="A377" i="1" s="1"/>
  <c r="A378" i="1" s="1"/>
  <c r="A379" i="1" s="1"/>
  <c r="A380" i="1" s="1"/>
  <c r="A381" i="1" s="1"/>
  <c r="A382" i="1" s="1"/>
  <c r="A383" i="1" s="1"/>
  <c r="A384" i="1" s="1"/>
  <c r="A385" i="1" s="1"/>
  <c r="A386" i="1" s="1"/>
  <c r="A387" i="1" s="1"/>
  <c r="A388" i="1" s="1"/>
  <c r="A389" i="1" s="1"/>
  <c r="A390" i="1" s="1"/>
  <c r="A391" i="1" s="1"/>
  <c r="A392" i="1" s="1"/>
  <c r="A393" i="1" s="1"/>
  <c r="A394" i="1" s="1"/>
  <c r="A395" i="1" s="1"/>
  <c r="A396" i="1" s="1"/>
  <c r="A397" i="1" s="1"/>
  <c r="A398" i="1" s="1"/>
  <c r="A399" i="1" s="1"/>
  <c r="A400" i="1" s="1"/>
  <c r="A401" i="1" s="1"/>
  <c r="A402" i="1" s="1"/>
  <c r="A403" i="1" s="1"/>
  <c r="A404" i="1" s="1"/>
  <c r="A405" i="1" s="1"/>
  <c r="A406" i="1" s="1"/>
  <c r="A407" i="1" s="1"/>
  <c r="A408" i="1" s="1"/>
  <c r="A409" i="1" s="1"/>
  <c r="A410" i="1" s="1"/>
  <c r="A411" i="1" s="1"/>
  <c r="A412" i="1" s="1"/>
  <c r="A413" i="1" s="1"/>
  <c r="A414" i="1" s="1"/>
  <c r="A415" i="1" s="1"/>
  <c r="A416" i="1" s="1"/>
  <c r="A417" i="1" s="1"/>
  <c r="A418" i="1" s="1"/>
  <c r="A419" i="1" s="1"/>
  <c r="A420" i="1" s="1"/>
  <c r="A421" i="1" s="1"/>
  <c r="A422" i="1" s="1"/>
  <c r="A423" i="1" s="1"/>
  <c r="A424" i="1" s="1"/>
  <c r="A425" i="1" s="1"/>
  <c r="A426" i="1" s="1"/>
  <c r="A427" i="1" s="1"/>
  <c r="A428" i="1" s="1"/>
  <c r="A429" i="1" s="1"/>
  <c r="A430" i="1" s="1"/>
  <c r="A431" i="1" s="1"/>
  <c r="A432" i="1" s="1"/>
  <c r="A433" i="1" s="1"/>
  <c r="A434" i="1" s="1"/>
  <c r="A435" i="1" s="1"/>
  <c r="A436" i="1" s="1"/>
  <c r="A437" i="1" s="1"/>
  <c r="A438" i="1" s="1"/>
  <c r="A439" i="1" s="1"/>
  <c r="A440" i="1" s="1"/>
  <c r="A441" i="1" s="1"/>
  <c r="A442" i="1" s="1"/>
  <c r="A443" i="1" s="1"/>
  <c r="A444" i="1" s="1"/>
  <c r="A445" i="1" s="1"/>
  <c r="A446" i="1" s="1"/>
  <c r="A447" i="1" s="1"/>
  <c r="A448" i="1" s="1"/>
  <c r="A449" i="1" s="1"/>
  <c r="A450" i="1" s="1"/>
  <c r="A451" i="1" s="1"/>
  <c r="A452" i="1" s="1"/>
  <c r="A453" i="1" s="1"/>
  <c r="A454" i="1" s="1"/>
  <c r="A455" i="1" s="1"/>
  <c r="A456" i="1" s="1"/>
  <c r="A457" i="1" s="1"/>
  <c r="A458" i="1" s="1"/>
  <c r="A459" i="1" s="1"/>
  <c r="A460" i="1" s="1"/>
  <c r="A461" i="1" s="1"/>
  <c r="A462" i="1" s="1"/>
  <c r="A463" i="1" s="1"/>
  <c r="A464" i="1" s="1"/>
  <c r="A465" i="1" s="1"/>
  <c r="A466" i="1" s="1"/>
  <c r="A467" i="1" s="1"/>
  <c r="A468" i="1" s="1"/>
  <c r="A469" i="1" s="1"/>
  <c r="A470" i="1" s="1"/>
  <c r="A471" i="1" s="1"/>
  <c r="A472" i="1" s="1"/>
  <c r="A473" i="1" s="1"/>
  <c r="A474" i="1" s="1"/>
  <c r="A475" i="1" s="1"/>
  <c r="A476" i="1" s="1"/>
  <c r="A477" i="1" s="1"/>
  <c r="A478" i="1" s="1"/>
  <c r="A479" i="1" s="1"/>
  <c r="A480" i="1" s="1"/>
  <c r="A481" i="1" s="1"/>
  <c r="A482" i="1" s="1"/>
  <c r="A483" i="1" s="1"/>
  <c r="A484" i="1" s="1"/>
  <c r="A485" i="1" s="1"/>
  <c r="A486" i="1" s="1"/>
  <c r="A487" i="1" s="1"/>
  <c r="A488" i="1" s="1"/>
  <c r="A489" i="1" s="1"/>
  <c r="A490" i="1" s="1"/>
  <c r="A491" i="1" s="1"/>
  <c r="A492" i="1" s="1"/>
  <c r="A493" i="1" s="1"/>
  <c r="A494" i="1" s="1"/>
  <c r="A495" i="1" s="1"/>
  <c r="A496" i="1" s="1"/>
  <c r="A497" i="1" s="1"/>
  <c r="A498" i="1" s="1"/>
  <c r="A499" i="1" s="1"/>
  <c r="A500" i="1" s="1"/>
  <c r="A501" i="1" s="1"/>
  <c r="A502" i="1" s="1"/>
  <c r="A503" i="1" s="1"/>
  <c r="A504" i="1" s="1"/>
  <c r="A505" i="1" s="1"/>
  <c r="A506" i="1" s="1"/>
  <c r="A507" i="1" s="1"/>
  <c r="A508" i="1" s="1"/>
  <c r="A509" i="1" s="1"/>
  <c r="A510" i="1" s="1"/>
  <c r="A511" i="1" s="1"/>
  <c r="A512" i="1" s="1"/>
  <c r="A513" i="1" s="1"/>
  <c r="A514" i="1" s="1"/>
  <c r="A515" i="1" s="1"/>
  <c r="A516" i="1" s="1"/>
  <c r="A517" i="1" s="1"/>
  <c r="A518" i="1" s="1"/>
  <c r="A519" i="1" s="1"/>
  <c r="A520" i="1" s="1"/>
  <c r="A521" i="1" s="1"/>
  <c r="A522" i="1" s="1"/>
  <c r="A523" i="1" s="1"/>
  <c r="A524" i="1" s="1"/>
  <c r="A525" i="1" s="1"/>
  <c r="A526" i="1" s="1"/>
  <c r="A527" i="1" s="1"/>
  <c r="A528" i="1" s="1"/>
  <c r="A529" i="1" s="1"/>
  <c r="A530" i="1" s="1"/>
  <c r="A531" i="1" s="1"/>
  <c r="A532" i="1" s="1"/>
  <c r="A533" i="1" s="1"/>
  <c r="A534" i="1" s="1"/>
  <c r="A535" i="1" s="1"/>
  <c r="A536" i="1" s="1"/>
  <c r="A537" i="1" s="1"/>
  <c r="A538" i="1" s="1"/>
  <c r="A539" i="1" s="1"/>
  <c r="A540" i="1" s="1"/>
  <c r="A541" i="1" s="1"/>
  <c r="A542" i="1" s="1"/>
  <c r="A543" i="1" s="1"/>
  <c r="A544" i="1" s="1"/>
  <c r="A545" i="1" s="1"/>
  <c r="A546" i="1" s="1"/>
  <c r="A547" i="1" s="1"/>
  <c r="A548" i="1" s="1"/>
  <c r="A549" i="1" s="1"/>
  <c r="A550" i="1" s="1"/>
  <c r="A551" i="1" s="1"/>
  <c r="A552" i="1" s="1"/>
  <c r="A553" i="1" s="1"/>
  <c r="A554" i="1" s="1"/>
  <c r="A555" i="1" s="1"/>
  <c r="A556" i="1" s="1"/>
  <c r="A557" i="1" s="1"/>
  <c r="A558" i="1" s="1"/>
  <c r="A559" i="1" s="1"/>
  <c r="A560" i="1" s="1"/>
  <c r="A561" i="1" s="1"/>
  <c r="A562" i="1" s="1"/>
  <c r="A563" i="1" s="1"/>
  <c r="A564" i="1" s="1"/>
  <c r="A565" i="1" s="1"/>
  <c r="A566" i="1" s="1"/>
  <c r="A567" i="1" s="1"/>
  <c r="A568" i="1" s="1"/>
  <c r="A569" i="1" s="1"/>
  <c r="A570" i="1" s="1"/>
  <c r="A571" i="1" s="1"/>
  <c r="A572" i="1" s="1"/>
  <c r="A573" i="1" s="1"/>
  <c r="A574" i="1" s="1"/>
  <c r="A575" i="1" s="1"/>
  <c r="A576" i="1" s="1"/>
  <c r="A577" i="1" s="1"/>
  <c r="A578" i="1" s="1"/>
  <c r="A579" i="1" s="1"/>
  <c r="A580" i="1" s="1"/>
  <c r="A581" i="1" s="1"/>
  <c r="A582" i="1" s="1"/>
  <c r="A583" i="1" s="1"/>
  <c r="A584" i="1" s="1"/>
  <c r="A585" i="1" s="1"/>
  <c r="A586" i="1" s="1"/>
  <c r="A587" i="1" s="1"/>
  <c r="A588" i="1" s="1"/>
  <c r="A589" i="1" s="1"/>
  <c r="A590" i="1" s="1"/>
  <c r="A591" i="1" s="1"/>
  <c r="A592" i="1" s="1"/>
  <c r="A593" i="1" s="1"/>
  <c r="A594" i="1" s="1"/>
  <c r="A595" i="1" s="1"/>
  <c r="A596" i="1" s="1"/>
  <c r="A597" i="1" s="1"/>
  <c r="A598" i="1" s="1"/>
  <c r="A599" i="1" s="1"/>
  <c r="A600" i="1" s="1"/>
  <c r="A601" i="1" s="1"/>
  <c r="A602" i="1" s="1"/>
  <c r="A603" i="1" s="1"/>
  <c r="A604" i="1" s="1"/>
  <c r="A605" i="1" s="1"/>
  <c r="A606" i="1" s="1"/>
  <c r="A607" i="1" s="1"/>
  <c r="A608" i="1" s="1"/>
  <c r="A609" i="1" s="1"/>
  <c r="A610" i="1" s="1"/>
  <c r="A611" i="1" s="1"/>
  <c r="A612" i="1" s="1"/>
  <c r="A613" i="1" s="1"/>
  <c r="A614" i="1" s="1"/>
  <c r="A615" i="1" s="1"/>
  <c r="A616" i="1" s="1"/>
  <c r="A617" i="1" s="1"/>
  <c r="A618" i="1" s="1"/>
  <c r="A619" i="1" s="1"/>
  <c r="A620" i="1" s="1"/>
  <c r="A621" i="1" s="1"/>
  <c r="A622" i="1" s="1"/>
  <c r="A623" i="1" s="1"/>
  <c r="A624" i="1" s="1"/>
  <c r="A625" i="1" s="1"/>
  <c r="A626" i="1" s="1"/>
  <c r="A627" i="1" s="1"/>
  <c r="A628" i="1" s="1"/>
  <c r="A629" i="1" s="1"/>
  <c r="A630" i="1" s="1"/>
  <c r="A631" i="1" s="1"/>
  <c r="A632" i="1" s="1"/>
  <c r="A633" i="1" s="1"/>
  <c r="A634" i="1" s="1"/>
  <c r="A635" i="1" s="1"/>
  <c r="A636" i="1" s="1"/>
  <c r="A637" i="1" s="1"/>
  <c r="A638" i="1" s="1"/>
  <c r="A639" i="1" s="1"/>
  <c r="A640" i="1" s="1"/>
  <c r="A641" i="1" s="1"/>
  <c r="A642" i="1" s="1"/>
  <c r="A643" i="1" s="1"/>
  <c r="A644" i="1" s="1"/>
  <c r="A645" i="1" s="1"/>
  <c r="A646" i="1" s="1"/>
  <c r="A647" i="1" s="1"/>
  <c r="A648" i="1" s="1"/>
  <c r="A649" i="1" s="1"/>
  <c r="A650" i="1" s="1"/>
  <c r="A651" i="1" s="1"/>
  <c r="A652" i="1" s="1"/>
  <c r="A653" i="1" s="1"/>
  <c r="A654" i="1" s="1"/>
  <c r="A655" i="1" s="1"/>
  <c r="A656" i="1" s="1"/>
  <c r="A657" i="1" s="1"/>
  <c r="A658" i="1" s="1"/>
  <c r="A659" i="1" s="1"/>
  <c r="A660" i="1" s="1"/>
  <c r="A661" i="1" s="1"/>
  <c r="A662" i="1" s="1"/>
  <c r="A663" i="1" s="1"/>
  <c r="A664" i="1" s="1"/>
  <c r="A665" i="1" s="1"/>
  <c r="A666" i="1" s="1"/>
  <c r="A667" i="1" s="1"/>
  <c r="A668" i="1" s="1"/>
  <c r="A669" i="1" s="1"/>
  <c r="A670" i="1" s="1"/>
  <c r="A671" i="1" s="1"/>
  <c r="A672" i="1" s="1"/>
  <c r="A673" i="1" s="1"/>
  <c r="A674" i="1" s="1"/>
  <c r="A675" i="1" s="1"/>
  <c r="A676" i="1" s="1"/>
  <c r="A677" i="1" s="1"/>
  <c r="A678" i="1" s="1"/>
  <c r="A679" i="1" s="1"/>
  <c r="A680" i="1" s="1"/>
  <c r="A681" i="1" s="1"/>
  <c r="A682" i="1" s="1"/>
  <c r="A683" i="1" s="1"/>
  <c r="A684" i="1" s="1"/>
  <c r="A685" i="1" s="1"/>
  <c r="A686" i="1" s="1"/>
  <c r="A687" i="1" s="1"/>
  <c r="A688" i="1" s="1"/>
  <c r="A689" i="1" s="1"/>
  <c r="A690" i="1" s="1"/>
  <c r="A691" i="1" s="1"/>
  <c r="A692" i="1" s="1"/>
  <c r="A693" i="1" s="1"/>
  <c r="A694" i="1" s="1"/>
  <c r="A695" i="1" s="1"/>
  <c r="A696" i="1" s="1"/>
  <c r="A697" i="1" s="1"/>
  <c r="A698" i="1" s="1"/>
  <c r="A699" i="1" s="1"/>
  <c r="A700" i="1" s="1"/>
  <c r="A701" i="1" s="1"/>
  <c r="A702" i="1" s="1"/>
  <c r="A703" i="1" s="1"/>
  <c r="A704" i="1" s="1"/>
  <c r="A705" i="1" s="1"/>
  <c r="A706" i="1" s="1"/>
  <c r="A707" i="1" s="1"/>
  <c r="A708" i="1" s="1"/>
  <c r="A709" i="1" s="1"/>
  <c r="A710" i="1" s="1"/>
  <c r="A711" i="1" s="1"/>
  <c r="A712" i="1" s="1"/>
  <c r="A713" i="1" s="1"/>
  <c r="A714" i="1" s="1"/>
  <c r="A715" i="1" s="1"/>
  <c r="A716" i="1" s="1"/>
  <c r="A717" i="1" s="1"/>
  <c r="A718" i="1" s="1"/>
  <c r="A719" i="1" s="1"/>
  <c r="A720" i="1" s="1"/>
  <c r="A721" i="1" s="1"/>
  <c r="A722" i="1" s="1"/>
  <c r="A723" i="1" s="1"/>
  <c r="A724" i="1" s="1"/>
  <c r="A725" i="1" s="1"/>
  <c r="A726" i="1" s="1"/>
  <c r="A727" i="1" s="1"/>
  <c r="A728" i="1" s="1"/>
  <c r="A729" i="1" s="1"/>
  <c r="A730" i="1" s="1"/>
  <c r="A731" i="1" s="1"/>
  <c r="A732" i="1" s="1"/>
  <c r="A733" i="1" s="1"/>
  <c r="A734" i="1" s="1"/>
  <c r="A735" i="1" s="1"/>
  <c r="A736" i="1" s="1"/>
  <c r="A737" i="1" s="1"/>
  <c r="A738" i="1" s="1"/>
  <c r="A739" i="1" s="1"/>
  <c r="A740" i="1" s="1"/>
  <c r="A741" i="1" s="1"/>
  <c r="A742" i="1" s="1"/>
  <c r="A743" i="1" s="1"/>
  <c r="A744" i="1" s="1"/>
  <c r="A745" i="1" s="1"/>
  <c r="A746" i="1" s="1"/>
  <c r="A747" i="1" s="1"/>
  <c r="A748" i="1" s="1"/>
  <c r="A749" i="1" s="1"/>
  <c r="A750" i="1" s="1"/>
  <c r="A751" i="1" s="1"/>
  <c r="A752" i="1" s="1"/>
  <c r="A753" i="1" s="1"/>
  <c r="A754" i="1" s="1"/>
  <c r="A755" i="1" s="1"/>
  <c r="A756" i="1" s="1"/>
  <c r="A757" i="1" s="1"/>
  <c r="A758" i="1" s="1"/>
  <c r="A759" i="1" s="1"/>
  <c r="A760" i="1" s="1"/>
  <c r="A761" i="1" s="1"/>
  <c r="A762" i="1" s="1"/>
  <c r="A763" i="1" s="1"/>
  <c r="A764" i="1" s="1"/>
  <c r="A765" i="1" s="1"/>
  <c r="A766" i="1" s="1"/>
  <c r="A767" i="1" s="1"/>
  <c r="A768" i="1" s="1"/>
  <c r="A769" i="1" s="1"/>
  <c r="A770" i="1" s="1"/>
  <c r="A771" i="1" s="1"/>
  <c r="A772" i="1" s="1"/>
  <c r="A773" i="1" s="1"/>
  <c r="A774" i="1" s="1"/>
  <c r="A775" i="1" s="1"/>
  <c r="A776" i="1" s="1"/>
  <c r="A777" i="1" s="1"/>
  <c r="A778" i="1" s="1"/>
  <c r="A779" i="1" s="1"/>
  <c r="A780" i="1" s="1"/>
  <c r="A781" i="1" s="1"/>
  <c r="A782" i="1" s="1"/>
  <c r="A783" i="1" s="1"/>
  <c r="A784" i="1" s="1"/>
  <c r="A785" i="1" s="1"/>
  <c r="A786" i="1" s="1"/>
  <c r="A787" i="1" s="1"/>
  <c r="A788" i="1" s="1"/>
  <c r="A789" i="1" s="1"/>
  <c r="A790" i="1" s="1"/>
  <c r="A791" i="1" s="1"/>
  <c r="A792" i="1" s="1"/>
  <c r="A793" i="1" s="1"/>
  <c r="A794" i="1" s="1"/>
  <c r="A795" i="1" s="1"/>
  <c r="A796" i="1" s="1"/>
  <c r="A797" i="1" s="1"/>
  <c r="A798" i="1" s="1"/>
  <c r="A799" i="1" s="1"/>
  <c r="A800" i="1" s="1"/>
  <c r="A801" i="1" s="1"/>
  <c r="A802" i="1" s="1"/>
  <c r="A803" i="1" s="1"/>
  <c r="A804" i="1" s="1"/>
  <c r="A805" i="1" s="1"/>
  <c r="A806" i="1" s="1"/>
  <c r="A807" i="1" s="1"/>
  <c r="A808" i="1" s="1"/>
  <c r="A809" i="1" s="1"/>
  <c r="A810" i="1" s="1"/>
  <c r="A811" i="1" s="1"/>
  <c r="A812" i="1" s="1"/>
  <c r="A813" i="1" s="1"/>
  <c r="A814" i="1" s="1"/>
  <c r="A815" i="1" s="1"/>
  <c r="A816" i="1" s="1"/>
  <c r="A817" i="1" s="1"/>
  <c r="A818" i="1" s="1"/>
  <c r="A819" i="1" s="1"/>
  <c r="A820" i="1" s="1"/>
  <c r="A821" i="1" s="1"/>
  <c r="A822" i="1" s="1"/>
  <c r="A823" i="1" s="1"/>
  <c r="A824" i="1" s="1"/>
  <c r="A825" i="1" s="1"/>
  <c r="A826" i="1" s="1"/>
  <c r="A827" i="1" s="1"/>
  <c r="A828" i="1" s="1"/>
  <c r="A829" i="1" s="1"/>
  <c r="A830" i="1" s="1"/>
  <c r="A831" i="1" s="1"/>
  <c r="A832" i="1" s="1"/>
  <c r="A833" i="1" s="1"/>
  <c r="A834" i="1" s="1"/>
  <c r="A835" i="1" s="1"/>
  <c r="A836" i="1" s="1"/>
  <c r="A837" i="1" s="1"/>
  <c r="A838" i="1" s="1"/>
  <c r="A839" i="1" s="1"/>
  <c r="A840" i="1" s="1"/>
  <c r="A841" i="1" s="1"/>
  <c r="A842" i="1" s="1"/>
  <c r="A843" i="1" s="1"/>
  <c r="A844" i="1" s="1"/>
  <c r="A845" i="1" s="1"/>
  <c r="A846" i="1" s="1"/>
  <c r="A847" i="1" s="1"/>
  <c r="A848" i="1" s="1"/>
  <c r="A849" i="1" s="1"/>
  <c r="A850" i="1" s="1"/>
  <c r="A851" i="1" s="1"/>
  <c r="A852" i="1" s="1"/>
  <c r="A853" i="1" s="1"/>
  <c r="A854" i="1" s="1"/>
  <c r="A855" i="1" s="1"/>
  <c r="A856" i="1" s="1"/>
  <c r="A857" i="1" s="1"/>
  <c r="A858" i="1" s="1"/>
  <c r="A859" i="1" s="1"/>
  <c r="A860" i="1" s="1"/>
  <c r="A861" i="1" s="1"/>
  <c r="A862" i="1" s="1"/>
  <c r="A863" i="1" s="1"/>
  <c r="A864" i="1" s="1"/>
  <c r="A865" i="1" s="1"/>
  <c r="A866" i="1" s="1"/>
  <c r="A867" i="1" s="1"/>
  <c r="A868" i="1" s="1"/>
  <c r="A869" i="1" s="1"/>
  <c r="A870" i="1" s="1"/>
  <c r="A871" i="1" s="1"/>
  <c r="A872" i="1" s="1"/>
  <c r="A873" i="1" s="1"/>
  <c r="A874" i="1" s="1"/>
  <c r="A875" i="1" s="1"/>
  <c r="A876" i="1" s="1"/>
  <c r="A877" i="1" s="1"/>
  <c r="A878" i="1" s="1"/>
  <c r="A879" i="1" s="1"/>
  <c r="A880" i="1" s="1"/>
  <c r="A881" i="1" s="1"/>
  <c r="A882" i="1" s="1"/>
  <c r="A883" i="1" s="1"/>
  <c r="A884" i="1" s="1"/>
  <c r="A885" i="1" s="1"/>
  <c r="A886" i="1" s="1"/>
  <c r="A887" i="1" s="1"/>
  <c r="A888" i="1" s="1"/>
  <c r="A889" i="1" s="1"/>
  <c r="A890" i="1" s="1"/>
  <c r="A891" i="1" s="1"/>
  <c r="A892" i="1" s="1"/>
  <c r="A893" i="1" s="1"/>
  <c r="A894" i="1" s="1"/>
  <c r="A895" i="1" s="1"/>
  <c r="A896" i="1" s="1"/>
  <c r="A897" i="1" s="1"/>
  <c r="A898" i="1" s="1"/>
  <c r="A899" i="1" s="1"/>
  <c r="A900" i="1" s="1"/>
  <c r="A901" i="1" s="1"/>
  <c r="A902" i="1" s="1"/>
  <c r="A903" i="1" s="1"/>
  <c r="A904" i="1" s="1"/>
  <c r="A905" i="1" s="1"/>
  <c r="A906" i="1" s="1"/>
  <c r="A907" i="1" s="1"/>
  <c r="A908" i="1" s="1"/>
  <c r="A909" i="1" s="1"/>
  <c r="A910" i="1" s="1"/>
  <c r="A911" i="1" s="1"/>
  <c r="A912" i="1" s="1"/>
  <c r="A913" i="1" s="1"/>
  <c r="A914" i="1" s="1"/>
  <c r="A915" i="1" s="1"/>
  <c r="A916" i="1" s="1"/>
  <c r="A917" i="1" s="1"/>
  <c r="A918" i="1" s="1"/>
  <c r="A919" i="1" s="1"/>
  <c r="A920" i="1" s="1"/>
  <c r="A921" i="1" s="1"/>
  <c r="A922" i="1" s="1"/>
  <c r="A923" i="1" s="1"/>
  <c r="A924" i="1" s="1"/>
  <c r="A925" i="1" s="1"/>
  <c r="A926" i="1" s="1"/>
  <c r="A927" i="1" s="1"/>
  <c r="A928" i="1" s="1"/>
  <c r="A929" i="1" s="1"/>
  <c r="A930" i="1" s="1"/>
  <c r="A931" i="1" s="1"/>
  <c r="A932" i="1" s="1"/>
  <c r="A933" i="1" s="1"/>
  <c r="A934" i="1" s="1"/>
  <c r="A935" i="1" s="1"/>
  <c r="A936" i="1" s="1"/>
  <c r="A937" i="1" s="1"/>
  <c r="A938" i="1" s="1"/>
  <c r="A939" i="1" s="1"/>
  <c r="A940" i="1" s="1"/>
  <c r="A941" i="1" s="1"/>
  <c r="A942" i="1" s="1"/>
  <c r="A943" i="1" s="1"/>
  <c r="A944" i="1" s="1"/>
  <c r="A945" i="1" s="1"/>
  <c r="A946" i="1" s="1"/>
  <c r="A947" i="1" s="1"/>
  <c r="A948" i="1" s="1"/>
  <c r="A949" i="1" s="1"/>
  <c r="A950" i="1" s="1"/>
  <c r="A951" i="1" s="1"/>
  <c r="A952" i="1" s="1"/>
  <c r="A953" i="1" s="1"/>
  <c r="A954" i="1" s="1"/>
  <c r="A955" i="1" s="1"/>
  <c r="A956" i="1" s="1"/>
  <c r="A957" i="1" s="1"/>
  <c r="A958" i="1" s="1"/>
  <c r="A959" i="1" s="1"/>
  <c r="A960" i="1" s="1"/>
  <c r="A961" i="1" s="1"/>
  <c r="A962" i="1" s="1"/>
  <c r="A963" i="1" s="1"/>
  <c r="A964" i="1" s="1"/>
  <c r="A965" i="1" s="1"/>
  <c r="A966" i="1" s="1"/>
  <c r="A967" i="1" s="1"/>
  <c r="A968" i="1" s="1"/>
  <c r="A969" i="1" s="1"/>
  <c r="A970" i="1" s="1"/>
  <c r="A971" i="1" s="1"/>
  <c r="A972" i="1" s="1"/>
  <c r="A973" i="1" s="1"/>
  <c r="A974" i="1" s="1"/>
  <c r="A975" i="1" s="1"/>
  <c r="A976" i="1" s="1"/>
  <c r="A977" i="1" s="1"/>
  <c r="A978" i="1" s="1"/>
  <c r="A979" i="1" s="1"/>
  <c r="A980" i="1" s="1"/>
  <c r="A981" i="1" s="1"/>
  <c r="A982" i="1" s="1"/>
  <c r="A983" i="1" s="1"/>
  <c r="A984" i="1" s="1"/>
  <c r="A985" i="1" s="1"/>
  <c r="A986" i="1" s="1"/>
  <c r="A987" i="1" s="1"/>
  <c r="A988" i="1" s="1"/>
  <c r="A989" i="1" s="1"/>
  <c r="A990" i="1" s="1"/>
  <c r="A991" i="1" s="1"/>
  <c r="A992" i="1" s="1"/>
  <c r="A993" i="1" s="1"/>
  <c r="A994" i="1" s="1"/>
  <c r="A995" i="1" s="1"/>
  <c r="A996" i="1" s="1"/>
  <c r="A997" i="1" s="1"/>
  <c r="A998" i="1" s="1"/>
  <c r="A999" i="1" s="1"/>
  <c r="A1000" i="1" s="1"/>
  <c r="A1001" i="1" s="1"/>
  <c r="A1002" i="1" s="1"/>
  <c r="A1003" i="1" s="1"/>
  <c r="A1004" i="1" s="1"/>
  <c r="A1005" i="1" s="1"/>
  <c r="A1006" i="1" s="1"/>
  <c r="A1007" i="1" s="1"/>
  <c r="A1008" i="1" s="1"/>
  <c r="A1009" i="1" s="1"/>
  <c r="A1010" i="1" s="1"/>
  <c r="A1011" i="1" s="1"/>
  <c r="A1012" i="1" s="1"/>
  <c r="A1013" i="1" s="1"/>
  <c r="A1014" i="1" s="1"/>
  <c r="A1015" i="1" s="1"/>
  <c r="A1016" i="1" s="1"/>
  <c r="A1017" i="1" s="1"/>
  <c r="A1018" i="1" s="1"/>
  <c r="A1019" i="1" s="1"/>
  <c r="A1020" i="1" s="1"/>
  <c r="A1021" i="1" s="1"/>
  <c r="A1022" i="1" s="1"/>
  <c r="A1023" i="1" s="1"/>
  <c r="A1024" i="1" s="1"/>
  <c r="A1025" i="1" s="1"/>
  <c r="A1026" i="1" s="1"/>
  <c r="A1027" i="1" s="1"/>
  <c r="A1028" i="1" s="1"/>
  <c r="A1029" i="1" s="1"/>
  <c r="A1030" i="1" s="1"/>
  <c r="A1031" i="1" s="1"/>
  <c r="A1032" i="1" s="1"/>
  <c r="A1033" i="1" s="1"/>
  <c r="A1034" i="1" s="1"/>
  <c r="A1035" i="1" s="1"/>
  <c r="A1036" i="1" s="1"/>
  <c r="A1037" i="1" s="1"/>
  <c r="A1038" i="1" s="1"/>
  <c r="A1039" i="1" s="1"/>
  <c r="A1040" i="1" s="1"/>
  <c r="A1041" i="1" s="1"/>
  <c r="A1042" i="1" s="1"/>
  <c r="A1043" i="1" s="1"/>
  <c r="A1044" i="1" s="1"/>
  <c r="A1045" i="1" s="1"/>
  <c r="A1046" i="1" s="1"/>
  <c r="A1047" i="1" s="1"/>
  <c r="A1048" i="1" s="1"/>
  <c r="A1049" i="1" s="1"/>
  <c r="A1050" i="1" s="1"/>
  <c r="A1051" i="1" s="1"/>
  <c r="A1052" i="1" s="1"/>
  <c r="A1053" i="1" s="1"/>
  <c r="A1054" i="1" s="1"/>
  <c r="A1055" i="1" s="1"/>
  <c r="A1056" i="1" s="1"/>
  <c r="A1057" i="1" s="1"/>
  <c r="A1058" i="1" s="1"/>
  <c r="A1059" i="1" s="1"/>
  <c r="A1060" i="1" s="1"/>
  <c r="A1061" i="1" s="1"/>
  <c r="A1062" i="1" s="1"/>
  <c r="A1063" i="1" s="1"/>
  <c r="A1064" i="1" s="1"/>
  <c r="A1065" i="1" s="1"/>
  <c r="A1066" i="1" s="1"/>
  <c r="A1067" i="1" s="1"/>
  <c r="A1068" i="1" s="1"/>
  <c r="A1069" i="1" s="1"/>
  <c r="A1070" i="1" s="1"/>
  <c r="A1071" i="1" s="1"/>
  <c r="A1072" i="1" s="1"/>
  <c r="A1073" i="1" s="1"/>
  <c r="A1074" i="1" s="1"/>
  <c r="A1075" i="1" s="1"/>
  <c r="A1076" i="1" s="1"/>
  <c r="A1077" i="1" s="1"/>
  <c r="A1078" i="1" s="1"/>
  <c r="A1079" i="1" s="1"/>
  <c r="A1080" i="1" s="1"/>
  <c r="A1081" i="1" s="1"/>
  <c r="A1082" i="1" s="1"/>
  <c r="A1083" i="1" s="1"/>
  <c r="A1084" i="1" s="1"/>
  <c r="A1085" i="1" s="1"/>
  <c r="A1086" i="1" s="1"/>
  <c r="A1087" i="1" s="1"/>
  <c r="A1088" i="1" s="1"/>
  <c r="A1089" i="1" s="1"/>
  <c r="A1090" i="1" s="1"/>
  <c r="A1091" i="1" s="1"/>
  <c r="A1092" i="1" s="1"/>
  <c r="A1093" i="1" s="1"/>
  <c r="A1094" i="1" s="1"/>
  <c r="A1095" i="1" s="1"/>
  <c r="A1096" i="1" s="1"/>
  <c r="A1097" i="1" s="1"/>
  <c r="A1098" i="1" s="1"/>
  <c r="A1099" i="1" s="1"/>
  <c r="A1100" i="1" s="1"/>
  <c r="A1101" i="1" s="1"/>
  <c r="A1102" i="1" s="1"/>
  <c r="A1103" i="1" s="1"/>
  <c r="A1104" i="1" s="1"/>
  <c r="A1105" i="1" s="1"/>
  <c r="A1106" i="1" s="1"/>
  <c r="A1107" i="1" s="1"/>
  <c r="A1108" i="1" s="1"/>
  <c r="A1109" i="1" s="1"/>
  <c r="A1110" i="1" s="1"/>
  <c r="A1111" i="1" s="1"/>
  <c r="A1112" i="1" s="1"/>
  <c r="A1113" i="1" s="1"/>
  <c r="A1114" i="1" s="1"/>
  <c r="A1115" i="1" s="1"/>
  <c r="A1116" i="1" s="1"/>
  <c r="A1117" i="1" s="1"/>
  <c r="A1118" i="1" s="1"/>
  <c r="A1119" i="1" s="1"/>
  <c r="A1120" i="1" s="1"/>
  <c r="A1121" i="1" s="1"/>
  <c r="A1122" i="1" s="1"/>
  <c r="A1123" i="1" s="1"/>
  <c r="A1124" i="1" s="1"/>
  <c r="A1125" i="1" s="1"/>
  <c r="A1126" i="1" s="1"/>
  <c r="A1127" i="1" s="1"/>
  <c r="A1128" i="1" s="1"/>
  <c r="A1129" i="1" s="1"/>
  <c r="A1130" i="1" s="1"/>
  <c r="A1131" i="1" s="1"/>
  <c r="A1132" i="1" s="1"/>
  <c r="A1133" i="1" s="1"/>
  <c r="A1134" i="1" s="1"/>
  <c r="A1135" i="1" s="1"/>
  <c r="A1136" i="1" s="1"/>
  <c r="A1137" i="1" s="1"/>
  <c r="A1138" i="1" s="1"/>
  <c r="A1139" i="1" s="1"/>
  <c r="A1140" i="1" s="1"/>
  <c r="A1141" i="1" s="1"/>
  <c r="A1142" i="1" s="1"/>
  <c r="A1143" i="1" s="1"/>
  <c r="A1144" i="1" s="1"/>
  <c r="A1145" i="1" s="1"/>
  <c r="A1146" i="1" s="1"/>
  <c r="A1147" i="1" s="1"/>
  <c r="A1148" i="1" s="1"/>
  <c r="A1149" i="1" s="1"/>
  <c r="A1150" i="1" s="1"/>
  <c r="A1151" i="1" s="1"/>
  <c r="A1152" i="1" s="1"/>
  <c r="A1153" i="1" s="1"/>
  <c r="A1154" i="1" s="1"/>
  <c r="A1155" i="1" s="1"/>
  <c r="A1156" i="1" s="1"/>
  <c r="A1157" i="1" s="1"/>
  <c r="A1158" i="1" s="1"/>
  <c r="A1159" i="1" s="1"/>
  <c r="A1160" i="1" s="1"/>
  <c r="A1161" i="1" s="1"/>
  <c r="A1162" i="1" s="1"/>
  <c r="A1163" i="1" s="1"/>
  <c r="A1164" i="1" s="1"/>
  <c r="A1165" i="1" s="1"/>
  <c r="A1166" i="1" s="1"/>
  <c r="A1167" i="1" s="1"/>
  <c r="A1168" i="1" s="1"/>
  <c r="A1169" i="1" s="1"/>
  <c r="A1170" i="1" s="1"/>
  <c r="A1171" i="1" s="1"/>
  <c r="A1172" i="1" s="1"/>
  <c r="A1173" i="1" s="1"/>
  <c r="A1174" i="1" s="1"/>
  <c r="A1175" i="1" s="1"/>
  <c r="A1176" i="1" s="1"/>
  <c r="A1177" i="1" s="1"/>
  <c r="A1178" i="1" s="1"/>
  <c r="A1179" i="1" s="1"/>
  <c r="A1180" i="1" s="1"/>
  <c r="A1181" i="1" s="1"/>
  <c r="A1182" i="1" s="1"/>
  <c r="A1183" i="1" s="1"/>
  <c r="A1184" i="1" s="1"/>
  <c r="A1185" i="1" s="1"/>
  <c r="A1186" i="1" s="1"/>
  <c r="A1187" i="1" s="1"/>
  <c r="A1188" i="1" s="1"/>
  <c r="A1189" i="1" s="1"/>
  <c r="A1190" i="1" s="1"/>
  <c r="A1191" i="1" s="1"/>
  <c r="A1192" i="1" s="1"/>
  <c r="A1193" i="1" s="1"/>
  <c r="A1194" i="1" s="1"/>
  <c r="A1195" i="1" s="1"/>
  <c r="A1196" i="1" s="1"/>
  <c r="A1197" i="1" s="1"/>
  <c r="A1198" i="1" s="1"/>
  <c r="A1199" i="1" s="1"/>
  <c r="A1200" i="1" s="1"/>
  <c r="A1201" i="1" s="1"/>
  <c r="A1202" i="1" s="1"/>
  <c r="A1203" i="1" s="1"/>
  <c r="A1204" i="1" s="1"/>
  <c r="A1205" i="1" s="1"/>
  <c r="A1206" i="1" s="1"/>
  <c r="A1207" i="1" s="1"/>
  <c r="A1208" i="1" s="1"/>
  <c r="A1209" i="1" s="1"/>
  <c r="A1210" i="1" s="1"/>
  <c r="A1211" i="1" s="1"/>
  <c r="A1212" i="1" s="1"/>
  <c r="A1213" i="1" s="1"/>
  <c r="A1214" i="1" s="1"/>
  <c r="A1215" i="1" s="1"/>
  <c r="A1216" i="1" s="1"/>
  <c r="A1217" i="1" s="1"/>
  <c r="A1218" i="1" s="1"/>
  <c r="A1219" i="1" s="1"/>
  <c r="A1220" i="1" s="1"/>
  <c r="A1221" i="1" s="1"/>
  <c r="A1222" i="1" s="1"/>
  <c r="A1223" i="1" s="1"/>
  <c r="A1224" i="1" s="1"/>
  <c r="A1225" i="1" s="1"/>
  <c r="A1226" i="1" s="1"/>
  <c r="A1227" i="1" s="1"/>
  <c r="A1228" i="1" s="1"/>
  <c r="A1229" i="1" s="1"/>
  <c r="A1230" i="1" s="1"/>
  <c r="A1231" i="1" s="1"/>
  <c r="A1232" i="1" s="1"/>
  <c r="A1233" i="1" s="1"/>
  <c r="A1234" i="1" s="1"/>
  <c r="A1235" i="1" s="1"/>
  <c r="A1236" i="1" s="1"/>
  <c r="A1237" i="1" s="1"/>
  <c r="A1238" i="1" s="1"/>
  <c r="A1239" i="1" s="1"/>
  <c r="A1240" i="1" s="1"/>
  <c r="A1241" i="1" s="1"/>
  <c r="A1242" i="1" s="1"/>
  <c r="A1243" i="1" s="1"/>
  <c r="A1244" i="1" s="1"/>
  <c r="A1245" i="1" s="1"/>
  <c r="A1246" i="1" s="1"/>
  <c r="A1247" i="1" s="1"/>
  <c r="A1248" i="1" s="1"/>
  <c r="A1249" i="1" s="1"/>
  <c r="A1250" i="1" s="1"/>
  <c r="A1251" i="1" s="1"/>
  <c r="A1252" i="1" s="1"/>
  <c r="A1253" i="1" s="1"/>
  <c r="A1254" i="1" s="1"/>
  <c r="A1255" i="1" s="1"/>
  <c r="A1256" i="1" s="1"/>
  <c r="A1257" i="1" s="1"/>
  <c r="A1258" i="1" s="1"/>
  <c r="A1259" i="1" s="1"/>
  <c r="A1260" i="1" s="1"/>
  <c r="A1261" i="1" s="1"/>
  <c r="A1262" i="1" s="1"/>
  <c r="A1263" i="1" s="1"/>
  <c r="A1264" i="1" s="1"/>
  <c r="A1265" i="1" s="1"/>
  <c r="A1266" i="1" s="1"/>
  <c r="A1267" i="1" s="1"/>
  <c r="A1268" i="1" s="1"/>
  <c r="A1269" i="1" s="1"/>
  <c r="A1270" i="1" s="1"/>
  <c r="A1271" i="1" s="1"/>
  <c r="A1272" i="1" s="1"/>
  <c r="A1273" i="1" s="1"/>
  <c r="A1274" i="1" s="1"/>
  <c r="A1275" i="1" s="1"/>
  <c r="A1276" i="1" s="1"/>
  <c r="A1277" i="1" s="1"/>
  <c r="A1278" i="1" s="1"/>
  <c r="A1279" i="1" s="1"/>
  <c r="A1280" i="1" s="1"/>
  <c r="A1281" i="1" s="1"/>
  <c r="A1282" i="1" s="1"/>
  <c r="A1283" i="1" s="1"/>
  <c r="A1284" i="1" s="1"/>
  <c r="A1285" i="1" s="1"/>
  <c r="A1286" i="1" s="1"/>
  <c r="A1287" i="1" s="1"/>
  <c r="A1288" i="1" s="1"/>
  <c r="A1289" i="1" s="1"/>
  <c r="A1290" i="1" s="1"/>
  <c r="A1291" i="1" s="1"/>
  <c r="A1292" i="1" s="1"/>
  <c r="A1293" i="1" s="1"/>
  <c r="A1294" i="1" s="1"/>
  <c r="A1295" i="1" s="1"/>
  <c r="A1296" i="1" s="1"/>
  <c r="A1297" i="1" s="1"/>
  <c r="A1298" i="1" s="1"/>
  <c r="A1299" i="1" s="1"/>
  <c r="A1300" i="1" s="1"/>
  <c r="A1301" i="1" s="1"/>
  <c r="A1302" i="1" s="1"/>
  <c r="A1303" i="1" s="1"/>
  <c r="A1304" i="1" s="1"/>
  <c r="A1305" i="1" s="1"/>
  <c r="A1306" i="1" s="1"/>
  <c r="A1307" i="1" s="1"/>
  <c r="A1308" i="1" s="1"/>
  <c r="A1309" i="1" s="1"/>
  <c r="A1310" i="1" s="1"/>
  <c r="A1311" i="1" s="1"/>
  <c r="A1312" i="1" s="1"/>
  <c r="A1313" i="1" s="1"/>
  <c r="A1314" i="1" s="1"/>
  <c r="A1315" i="1" s="1"/>
  <c r="A1316" i="1" s="1"/>
  <c r="A1317" i="1" s="1"/>
  <c r="A1318" i="1" s="1"/>
  <c r="A1319" i="1" s="1"/>
  <c r="A1320" i="1" s="1"/>
  <c r="A1321" i="1" s="1"/>
  <c r="A1322" i="1" s="1"/>
  <c r="A1323" i="1" s="1"/>
  <c r="A1324" i="1" s="1"/>
  <c r="A1325" i="1" s="1"/>
  <c r="A1326" i="1" s="1"/>
  <c r="A1327" i="1" s="1"/>
  <c r="A1328" i="1" s="1"/>
  <c r="A1329" i="1" s="1"/>
  <c r="A1330" i="1" s="1"/>
  <c r="A1331" i="1" s="1"/>
  <c r="A1332" i="1" s="1"/>
  <c r="A1333" i="1" s="1"/>
  <c r="A1334" i="1" s="1"/>
  <c r="A1335" i="1" s="1"/>
  <c r="A1336" i="1" s="1"/>
  <c r="A1337" i="1" s="1"/>
  <c r="A1338" i="1" s="1"/>
  <c r="A1339" i="1" s="1"/>
  <c r="A1340" i="1" s="1"/>
  <c r="A1341" i="1" s="1"/>
  <c r="A1342" i="1" s="1"/>
  <c r="A1343" i="1" s="1"/>
  <c r="A1344" i="1" s="1"/>
  <c r="A1345" i="1" s="1"/>
  <c r="A1346" i="1" s="1"/>
  <c r="A1347" i="1" s="1"/>
  <c r="A1348" i="1" s="1"/>
  <c r="A1349" i="1" s="1"/>
  <c r="A1350" i="1" s="1"/>
  <c r="A1351" i="1" s="1"/>
  <c r="A1352" i="1" s="1"/>
  <c r="A1353" i="1" s="1"/>
  <c r="A1354" i="1" s="1"/>
  <c r="A1355" i="1" s="1"/>
  <c r="A1356" i="1" s="1"/>
  <c r="A1357" i="1" s="1"/>
  <c r="A1358" i="1" s="1"/>
  <c r="A1359" i="1" s="1"/>
  <c r="A1360" i="1" s="1"/>
  <c r="A1361" i="1" s="1"/>
  <c r="A1362" i="1" s="1"/>
  <c r="A1363" i="1" s="1"/>
  <c r="A1364" i="1" s="1"/>
  <c r="A1365" i="1" s="1"/>
  <c r="A1366" i="1" s="1"/>
  <c r="A1367" i="1" s="1"/>
  <c r="A1368" i="1" s="1"/>
  <c r="A1369" i="1" s="1"/>
  <c r="A1370" i="1" s="1"/>
  <c r="A1371" i="1" s="1"/>
  <c r="A1372" i="1" s="1"/>
  <c r="A1373" i="1" s="1"/>
  <c r="A1374" i="1" s="1"/>
  <c r="A1375" i="1" s="1"/>
  <c r="A1376" i="1" s="1"/>
  <c r="A1377" i="1" s="1"/>
  <c r="A1378" i="1" s="1"/>
  <c r="A1379" i="1" s="1"/>
  <c r="A1380" i="1" s="1"/>
  <c r="A1381" i="1" s="1"/>
  <c r="A1382" i="1" s="1"/>
  <c r="A1383" i="1" s="1"/>
  <c r="A1384" i="1" s="1"/>
  <c r="A1385" i="1" s="1"/>
  <c r="A1386" i="1" s="1"/>
  <c r="A1387" i="1" s="1"/>
  <c r="A1388" i="1" s="1"/>
  <c r="A1389" i="1" s="1"/>
  <c r="A1390" i="1" s="1"/>
  <c r="A1391" i="1" s="1"/>
  <c r="A1392" i="1" s="1"/>
  <c r="A1393" i="1" s="1"/>
  <c r="A1394" i="1" s="1"/>
  <c r="A1395" i="1" s="1"/>
  <c r="A1396" i="1" s="1"/>
  <c r="A1397" i="1" s="1"/>
  <c r="A1398" i="1" s="1"/>
  <c r="A1399" i="1" s="1"/>
  <c r="A1400" i="1" s="1"/>
  <c r="A1401" i="1" s="1"/>
  <c r="A1402" i="1" s="1"/>
  <c r="A1403" i="1" s="1"/>
  <c r="A1404" i="1" s="1"/>
  <c r="A1405" i="1" s="1"/>
  <c r="A1406" i="1" s="1"/>
  <c r="A1407" i="1" s="1"/>
  <c r="A1408" i="1" s="1"/>
  <c r="A1409" i="1" s="1"/>
  <c r="A1410" i="1" s="1"/>
  <c r="A1411" i="1" s="1"/>
  <c r="A1412" i="1" s="1"/>
  <c r="A1413" i="1" s="1"/>
  <c r="A1414" i="1" s="1"/>
  <c r="A1415" i="1" s="1"/>
  <c r="A1416" i="1" s="1"/>
  <c r="A1417" i="1" s="1"/>
  <c r="A1418" i="1" s="1"/>
  <c r="A1419" i="1" s="1"/>
  <c r="A1420" i="1" s="1"/>
  <c r="A1421" i="1" s="1"/>
  <c r="A1422" i="1" s="1"/>
  <c r="A1423" i="1" s="1"/>
  <c r="A1424" i="1" s="1"/>
  <c r="A1425" i="1" s="1"/>
  <c r="A1426" i="1" s="1"/>
  <c r="A1427" i="1" s="1"/>
  <c r="A1428" i="1" s="1"/>
  <c r="A1429" i="1" s="1"/>
  <c r="A1430" i="1" s="1"/>
  <c r="A1431" i="1" s="1"/>
  <c r="A1432" i="1" s="1"/>
  <c r="A1433" i="1" s="1"/>
  <c r="A1434" i="1" s="1"/>
  <c r="A1435" i="1" s="1"/>
  <c r="A1436" i="1" s="1"/>
  <c r="A1437" i="1" s="1"/>
  <c r="A1438" i="1" s="1"/>
  <c r="A1439" i="1" s="1"/>
  <c r="A1440" i="1" s="1"/>
  <c r="A1441" i="1" s="1"/>
  <c r="A1442" i="1" s="1"/>
  <c r="A1443" i="1" s="1"/>
  <c r="A1444" i="1" s="1"/>
  <c r="A1445" i="1" s="1"/>
  <c r="A1446" i="1" s="1"/>
  <c r="A1447" i="1" s="1"/>
  <c r="A1448" i="1" s="1"/>
  <c r="A1449" i="1" s="1"/>
  <c r="A1450" i="1" s="1"/>
  <c r="A1451" i="1" s="1"/>
  <c r="A1452" i="1" s="1"/>
  <c r="A1453" i="1" s="1"/>
  <c r="A1454" i="1" s="1"/>
  <c r="A1455" i="1" s="1"/>
  <c r="A1456" i="1" s="1"/>
  <c r="A1457" i="1" s="1"/>
  <c r="A1458" i="1" s="1"/>
  <c r="A1459" i="1" s="1"/>
  <c r="A1460" i="1" s="1"/>
  <c r="A1461" i="1" s="1"/>
  <c r="A1462" i="1" s="1"/>
  <c r="A1463" i="1" s="1"/>
  <c r="A1464" i="1" s="1"/>
  <c r="A1465" i="1" s="1"/>
  <c r="A1466" i="1" s="1"/>
  <c r="A1467" i="1" s="1"/>
  <c r="A1468" i="1" s="1"/>
  <c r="A1469" i="1" s="1"/>
  <c r="A1470" i="1" s="1"/>
  <c r="A1471" i="1" s="1"/>
  <c r="A1472" i="1" s="1"/>
  <c r="A1473" i="1" s="1"/>
  <c r="A1474" i="1" s="1"/>
  <c r="A1475" i="1" s="1"/>
  <c r="A1476" i="1" s="1"/>
  <c r="A1477" i="1" s="1"/>
  <c r="A1478" i="1" s="1"/>
  <c r="A1479" i="1" s="1"/>
  <c r="A1480" i="1" s="1"/>
  <c r="A1481" i="1" s="1"/>
  <c r="A1482" i="1" s="1"/>
  <c r="A1483" i="1" s="1"/>
  <c r="A1484" i="1" s="1"/>
  <c r="A1485" i="1" s="1"/>
  <c r="A1486" i="1" s="1"/>
  <c r="A1487" i="1" s="1"/>
  <c r="A1488" i="1" s="1"/>
  <c r="A1489" i="1" s="1"/>
  <c r="A1490" i="1" s="1"/>
  <c r="A1491" i="1" s="1"/>
  <c r="A1492" i="1" s="1"/>
  <c r="A1493" i="1" s="1"/>
  <c r="A1494" i="1" s="1"/>
  <c r="A1495" i="1" s="1"/>
  <c r="A1496" i="1" s="1"/>
  <c r="A1497" i="1" s="1"/>
  <c r="A1498" i="1" s="1"/>
  <c r="A1499" i="1" s="1"/>
  <c r="A1500" i="1" s="1"/>
  <c r="A1501" i="1" s="1"/>
  <c r="A1502" i="1" s="1"/>
  <c r="A1503" i="1" s="1"/>
  <c r="A1504" i="1" s="1"/>
  <c r="A1505" i="1" s="1"/>
  <c r="A1506" i="1" s="1"/>
  <c r="A1507" i="1" s="1"/>
  <c r="A1508" i="1" s="1"/>
  <c r="A1509" i="1" s="1"/>
  <c r="A1510" i="1" s="1"/>
  <c r="A1511" i="1" s="1"/>
  <c r="A1512" i="1" s="1"/>
  <c r="A1513" i="1" s="1"/>
  <c r="A1514" i="1" s="1"/>
  <c r="A1515" i="1" s="1"/>
  <c r="A1516" i="1" s="1"/>
  <c r="A1517" i="1" s="1"/>
  <c r="A1518" i="1" s="1"/>
  <c r="A1519" i="1" s="1"/>
  <c r="A1520" i="1" s="1"/>
  <c r="A1521" i="1" s="1"/>
  <c r="A1522" i="1" s="1"/>
  <c r="A1523" i="1" s="1"/>
  <c r="A1524" i="1" s="1"/>
  <c r="A1525" i="1" s="1"/>
  <c r="A1526" i="1" s="1"/>
  <c r="A1527" i="1" s="1"/>
  <c r="A1528" i="1" s="1"/>
  <c r="A1529" i="1" s="1"/>
  <c r="A1530" i="1" s="1"/>
  <c r="A1531" i="1" s="1"/>
  <c r="A1532" i="1" s="1"/>
  <c r="A1533" i="1" s="1"/>
  <c r="A1534" i="1" s="1"/>
  <c r="A1535" i="1" s="1"/>
  <c r="A1536" i="1" s="1"/>
  <c r="A1537" i="1" s="1"/>
  <c r="A1538" i="1" s="1"/>
  <c r="A1539" i="1" s="1"/>
  <c r="A1540" i="1" s="1"/>
  <c r="A1541" i="1" s="1"/>
  <c r="A1542" i="1" s="1"/>
  <c r="A1543" i="1" s="1"/>
  <c r="A1544" i="1" s="1"/>
  <c r="A1545" i="1" s="1"/>
  <c r="A1546" i="1" s="1"/>
  <c r="A1547" i="1" s="1"/>
  <c r="A1548" i="1" s="1"/>
  <c r="A1549" i="1" s="1"/>
  <c r="A1550" i="1" s="1"/>
  <c r="A1551" i="1" s="1"/>
  <c r="A1552" i="1" s="1"/>
  <c r="A1553" i="1" s="1"/>
  <c r="A1554" i="1" s="1"/>
  <c r="A1555" i="1" s="1"/>
  <c r="A1556" i="1" s="1"/>
  <c r="A1557" i="1" s="1"/>
  <c r="A1558" i="1" s="1"/>
  <c r="A1559" i="1" s="1"/>
  <c r="A1560" i="1" s="1"/>
  <c r="A1561" i="1" s="1"/>
  <c r="A1562" i="1" s="1"/>
  <c r="A1563" i="1" s="1"/>
  <c r="A1564" i="1" s="1"/>
  <c r="A1565" i="1" s="1"/>
  <c r="A1566" i="1" s="1"/>
  <c r="A1567" i="1" s="1"/>
  <c r="A1568" i="1" s="1"/>
  <c r="A1569" i="1" s="1"/>
  <c r="A1570" i="1" s="1"/>
  <c r="A1571" i="1" s="1"/>
  <c r="A1572" i="1" s="1"/>
  <c r="A1573" i="1" s="1"/>
  <c r="A1574" i="1" s="1"/>
  <c r="A1575" i="1" s="1"/>
  <c r="A1576" i="1" s="1"/>
  <c r="A1577" i="1" s="1"/>
  <c r="A1578" i="1" s="1"/>
  <c r="A1579" i="1" s="1"/>
  <c r="A1580" i="1" s="1"/>
  <c r="A1581" i="1" s="1"/>
  <c r="A1582" i="1" s="1"/>
  <c r="A1583" i="1" s="1"/>
  <c r="A1584" i="1" s="1"/>
  <c r="A1585" i="1" s="1"/>
  <c r="A1586" i="1" s="1"/>
  <c r="A1587" i="1" s="1"/>
  <c r="A1588" i="1" s="1"/>
  <c r="A1589" i="1" s="1"/>
  <c r="A1590" i="1" s="1"/>
  <c r="A1591" i="1" s="1"/>
  <c r="A1592" i="1" s="1"/>
  <c r="A1593" i="1" s="1"/>
  <c r="A1594" i="1" s="1"/>
  <c r="A1595" i="1" s="1"/>
  <c r="A1596" i="1" s="1"/>
  <c r="A1597" i="1" s="1"/>
  <c r="A1598" i="1" s="1"/>
  <c r="A1599" i="1" s="1"/>
  <c r="A1600" i="1" s="1"/>
  <c r="A1601" i="1" s="1"/>
  <c r="A1602" i="1" s="1"/>
  <c r="A1603" i="1" s="1"/>
  <c r="A1604" i="1" s="1"/>
  <c r="A1605" i="1" s="1"/>
  <c r="A1606" i="1" s="1"/>
  <c r="A1607" i="1" s="1"/>
  <c r="A1608" i="1" s="1"/>
  <c r="A1609" i="1" s="1"/>
  <c r="A1610" i="1" s="1"/>
  <c r="A1611" i="1" s="1"/>
  <c r="A1612" i="1" s="1"/>
  <c r="A1613" i="1" s="1"/>
  <c r="A1614" i="1" s="1"/>
  <c r="A1615" i="1" s="1"/>
  <c r="A1616" i="1" s="1"/>
  <c r="A1617" i="1" s="1"/>
  <c r="A1618" i="1" s="1"/>
  <c r="A1619" i="1" s="1"/>
  <c r="A1620" i="1" s="1"/>
  <c r="A1621" i="1" s="1"/>
  <c r="A1622" i="1" s="1"/>
  <c r="A1623" i="1" s="1"/>
  <c r="A1624" i="1" s="1"/>
  <c r="A1625" i="1" s="1"/>
  <c r="A1626" i="1" s="1"/>
  <c r="A1627" i="1" s="1"/>
  <c r="A1628" i="1" s="1"/>
  <c r="A1629" i="1" s="1"/>
  <c r="A1630" i="1" s="1"/>
  <c r="A1631" i="1" s="1"/>
  <c r="A1632" i="1" s="1"/>
  <c r="A1633" i="1" s="1"/>
  <c r="A1634" i="1" s="1"/>
  <c r="A1635" i="1" s="1"/>
  <c r="A1636" i="1" s="1"/>
  <c r="A1637" i="1" s="1"/>
  <c r="A1638" i="1" s="1"/>
  <c r="A1639" i="1" s="1"/>
  <c r="A1640" i="1" s="1"/>
  <c r="A1641" i="1" s="1"/>
  <c r="A1642" i="1" s="1"/>
  <c r="A1643" i="1" s="1"/>
  <c r="A1644" i="1" s="1"/>
  <c r="A1645" i="1" s="1"/>
  <c r="A1646" i="1" s="1"/>
  <c r="A1647" i="1" s="1"/>
  <c r="A1648" i="1" s="1"/>
  <c r="A1649" i="1" s="1"/>
  <c r="A1650" i="1" s="1"/>
  <c r="A1651" i="1" s="1"/>
  <c r="A1652" i="1" s="1"/>
  <c r="A1653" i="1" s="1"/>
  <c r="A1654" i="1" s="1"/>
  <c r="A1655" i="1" s="1"/>
  <c r="A1656" i="1" s="1"/>
  <c r="A1657" i="1" s="1"/>
  <c r="A1658" i="1" s="1"/>
  <c r="A1659" i="1" s="1"/>
  <c r="A1660" i="1" s="1"/>
  <c r="A1661" i="1" s="1"/>
  <c r="A1662" i="1" s="1"/>
  <c r="A1663" i="1" s="1"/>
  <c r="A1664" i="1" s="1"/>
  <c r="A1665" i="1" s="1"/>
  <c r="A1666" i="1" s="1"/>
  <c r="A1667" i="1" s="1"/>
  <c r="A1668" i="1" s="1"/>
  <c r="A1669" i="1" s="1"/>
  <c r="A1670" i="1" s="1"/>
  <c r="A1671" i="1" s="1"/>
  <c r="A1672" i="1" s="1"/>
  <c r="A1673" i="1" s="1"/>
  <c r="A1674" i="1" s="1"/>
  <c r="A1675" i="1" s="1"/>
  <c r="A1676" i="1" s="1"/>
  <c r="A1677" i="1" s="1"/>
  <c r="A1678" i="1" s="1"/>
  <c r="A1679" i="1" s="1"/>
  <c r="A1680" i="1" s="1"/>
  <c r="A1681" i="1" s="1"/>
  <c r="A1682" i="1" s="1"/>
  <c r="A1683" i="1" s="1"/>
  <c r="A1684" i="1" s="1"/>
  <c r="A1685" i="1" s="1"/>
  <c r="A1686" i="1" s="1"/>
  <c r="A1687" i="1" s="1"/>
  <c r="A1688" i="1" s="1"/>
  <c r="A1689" i="1" s="1"/>
  <c r="A1690" i="1" s="1"/>
  <c r="A1691" i="1" s="1"/>
  <c r="A1692" i="1" s="1"/>
  <c r="A1693" i="1" s="1"/>
  <c r="A1694" i="1" s="1"/>
  <c r="A1695" i="1" s="1"/>
  <c r="A1696" i="1" s="1"/>
  <c r="A1697" i="1" s="1"/>
  <c r="A1698" i="1" s="1"/>
  <c r="A1699" i="1" s="1"/>
  <c r="A1700" i="1" s="1"/>
  <c r="A1701" i="1" s="1"/>
  <c r="A1702" i="1" s="1"/>
  <c r="A1703" i="1" s="1"/>
  <c r="A1704" i="1" s="1"/>
  <c r="A1705" i="1" s="1"/>
  <c r="A1706" i="1" s="1"/>
  <c r="A1707" i="1" s="1"/>
  <c r="A1708" i="1" s="1"/>
  <c r="A1709" i="1" s="1"/>
  <c r="A1710" i="1" s="1"/>
  <c r="A1711" i="1" s="1"/>
  <c r="A1712" i="1" s="1"/>
  <c r="A1713" i="1" s="1"/>
  <c r="A1714" i="1" s="1"/>
  <c r="A1715" i="1" s="1"/>
  <c r="A1716" i="1" s="1"/>
  <c r="A1717" i="1" s="1"/>
  <c r="A1718" i="1" s="1"/>
  <c r="A1719" i="1" s="1"/>
  <c r="A1720" i="1" s="1"/>
  <c r="A1721" i="1" s="1"/>
  <c r="A1722" i="1" s="1"/>
  <c r="A1723" i="1" s="1"/>
  <c r="A1724" i="1" s="1"/>
  <c r="A1725" i="1" s="1"/>
  <c r="A1726" i="1" s="1"/>
  <c r="A1727" i="1" s="1"/>
  <c r="A1728" i="1" s="1"/>
  <c r="A1729" i="1" s="1"/>
  <c r="A1730" i="1" s="1"/>
  <c r="A1731" i="1" s="1"/>
  <c r="A1732" i="1" s="1"/>
  <c r="A1733" i="1" s="1"/>
  <c r="A1734" i="1" s="1"/>
  <c r="A1735" i="1" s="1"/>
  <c r="A1736" i="1" s="1"/>
  <c r="A1737" i="1" s="1"/>
  <c r="A1738" i="1" s="1"/>
  <c r="A1739" i="1" s="1"/>
  <c r="A1740" i="1" s="1"/>
  <c r="A1741" i="1" s="1"/>
  <c r="A1742" i="1" s="1"/>
  <c r="A1743" i="1" s="1"/>
  <c r="A1744" i="1" s="1"/>
  <c r="A1745" i="1" s="1"/>
  <c r="A1746" i="1" s="1"/>
  <c r="A1747" i="1" s="1"/>
  <c r="A1748" i="1" s="1"/>
  <c r="A1749" i="1" s="1"/>
  <c r="A1750" i="1" s="1"/>
  <c r="A1751" i="1" s="1"/>
  <c r="A1752" i="1" s="1"/>
  <c r="A1753" i="1" s="1"/>
  <c r="A1754" i="1" s="1"/>
  <c r="A1755" i="1" s="1"/>
  <c r="A1756" i="1" s="1"/>
  <c r="A1757" i="1" s="1"/>
  <c r="A1758" i="1" s="1"/>
  <c r="A1759" i="1" s="1"/>
  <c r="A1760" i="1" s="1"/>
  <c r="A1761" i="1" s="1"/>
  <c r="A1762" i="1" s="1"/>
  <c r="A1763" i="1" s="1"/>
  <c r="A1764" i="1" s="1"/>
  <c r="A1765" i="1" s="1"/>
  <c r="A1766" i="1" s="1"/>
  <c r="A1767" i="1" s="1"/>
  <c r="A1768" i="1" s="1"/>
  <c r="A1769" i="1" s="1"/>
  <c r="A1770" i="1" s="1"/>
  <c r="A1771" i="1" s="1"/>
  <c r="A1772" i="1" s="1"/>
  <c r="A1773" i="1" s="1"/>
  <c r="A1774" i="1" s="1"/>
  <c r="A1775" i="1" s="1"/>
  <c r="A1776" i="1" s="1"/>
  <c r="A1777" i="1" s="1"/>
  <c r="A1778" i="1" s="1"/>
  <c r="A1779" i="1" s="1"/>
  <c r="A1780" i="1" s="1"/>
  <c r="A1781" i="1" s="1"/>
  <c r="A1782" i="1" s="1"/>
  <c r="A1783" i="1" s="1"/>
  <c r="A1784" i="1" s="1"/>
  <c r="A1785" i="1" s="1"/>
  <c r="A1786" i="1" s="1"/>
  <c r="A1787" i="1" s="1"/>
  <c r="A1788" i="1" s="1"/>
  <c r="A1789" i="1" s="1"/>
  <c r="A1790" i="1" s="1"/>
  <c r="A1791" i="1" s="1"/>
  <c r="A1792" i="1" s="1"/>
  <c r="A1793" i="1" s="1"/>
  <c r="A1794" i="1" s="1"/>
  <c r="A1795" i="1" s="1"/>
  <c r="A1796" i="1" s="1"/>
  <c r="A1797" i="1" s="1"/>
  <c r="A1798" i="1" s="1"/>
  <c r="A1799" i="1" s="1"/>
  <c r="A1800" i="1" s="1"/>
  <c r="A1801" i="1" s="1"/>
  <c r="A1802" i="1" s="1"/>
  <c r="A1803" i="1" s="1"/>
  <c r="A1804" i="1" s="1"/>
  <c r="A1805" i="1" s="1"/>
  <c r="A1806" i="1" s="1"/>
  <c r="A1807" i="1" s="1"/>
  <c r="A1808" i="1" s="1"/>
  <c r="A1809" i="1" s="1"/>
  <c r="A1810" i="1" s="1"/>
  <c r="A1811" i="1" s="1"/>
  <c r="A1812" i="1" s="1"/>
  <c r="A1813" i="1" s="1"/>
  <c r="A1814" i="1" s="1"/>
  <c r="A1815" i="1" s="1"/>
  <c r="A1816" i="1" s="1"/>
  <c r="A1817" i="1" s="1"/>
  <c r="A1818" i="1" s="1"/>
  <c r="A1819" i="1" s="1"/>
  <c r="A1820" i="1" s="1"/>
  <c r="A1821" i="1" s="1"/>
  <c r="A1822" i="1" s="1"/>
  <c r="A1823" i="1" s="1"/>
  <c r="A1824" i="1" s="1"/>
  <c r="A1825" i="1" s="1"/>
  <c r="A1826" i="1" s="1"/>
  <c r="A1827" i="1" s="1"/>
  <c r="A1828" i="1" s="1"/>
  <c r="A1829" i="1" s="1"/>
  <c r="A1830" i="1" s="1"/>
  <c r="A1831" i="1" s="1"/>
  <c r="A1832" i="1" s="1"/>
  <c r="A1833" i="1" s="1"/>
  <c r="A1834" i="1" s="1"/>
  <c r="A1835" i="1" s="1"/>
  <c r="A1836" i="1" s="1"/>
  <c r="A1837" i="1" s="1"/>
  <c r="A1838" i="1" s="1"/>
  <c r="A1839" i="1" s="1"/>
  <c r="A1840" i="1" s="1"/>
  <c r="A1841" i="1" s="1"/>
  <c r="A1842" i="1" s="1"/>
  <c r="A1843" i="1" s="1"/>
  <c r="A1844" i="1" s="1"/>
  <c r="A1845" i="1" s="1"/>
  <c r="A1846" i="1" s="1"/>
  <c r="A1847" i="1" s="1"/>
  <c r="A1848" i="1" s="1"/>
  <c r="A1849" i="1" s="1"/>
  <c r="A1850" i="1" s="1"/>
  <c r="A1851" i="1" s="1"/>
  <c r="A1852" i="1" s="1"/>
  <c r="A1853" i="1" s="1"/>
  <c r="A1854" i="1" s="1"/>
  <c r="A1855" i="1" s="1"/>
  <c r="A1856" i="1" s="1"/>
  <c r="A1857" i="1" s="1"/>
  <c r="A1858" i="1" s="1"/>
  <c r="A1859" i="1" s="1"/>
  <c r="A1860" i="1" s="1"/>
  <c r="A1861" i="1" s="1"/>
  <c r="A1862" i="1" s="1"/>
  <c r="A1863" i="1" s="1"/>
  <c r="A1864" i="1" s="1"/>
  <c r="A1865" i="1" s="1"/>
  <c r="A1866" i="1" s="1"/>
  <c r="A1867" i="1" s="1"/>
  <c r="A1868" i="1" s="1"/>
  <c r="A1869" i="1" s="1"/>
  <c r="A1870" i="1" s="1"/>
  <c r="A1871" i="1" s="1"/>
  <c r="A1872" i="1" s="1"/>
  <c r="A1873" i="1" s="1"/>
  <c r="A1874" i="1" s="1"/>
  <c r="A1875" i="1" s="1"/>
  <c r="A1876" i="1" s="1"/>
  <c r="A1877" i="1" s="1"/>
  <c r="A1878" i="1" s="1"/>
  <c r="A1879" i="1" s="1"/>
  <c r="A1880" i="1" s="1"/>
  <c r="A1881" i="1" s="1"/>
  <c r="A1882" i="1" s="1"/>
  <c r="A1883" i="1" s="1"/>
  <c r="A1884" i="1" s="1"/>
  <c r="A1885" i="1" s="1"/>
  <c r="A1886" i="1" s="1"/>
  <c r="A1887" i="1" s="1"/>
  <c r="A1888" i="1" s="1"/>
  <c r="A1889" i="1" s="1"/>
  <c r="A1890" i="1" s="1"/>
  <c r="A1891" i="1" s="1"/>
  <c r="A1892" i="1" s="1"/>
  <c r="A1893" i="1" s="1"/>
  <c r="A1894" i="1" s="1"/>
  <c r="A1895" i="1" s="1"/>
  <c r="A1896" i="1" s="1"/>
  <c r="A1897" i="1" s="1"/>
  <c r="A1898" i="1" s="1"/>
  <c r="A1899" i="1" s="1"/>
  <c r="A1900" i="1" s="1"/>
  <c r="A1901" i="1" s="1"/>
  <c r="A1902" i="1" s="1"/>
  <c r="A1903" i="1" s="1"/>
  <c r="A1904" i="1" s="1"/>
  <c r="A1905" i="1" s="1"/>
  <c r="A1906" i="1" s="1"/>
  <c r="A1907" i="1" s="1"/>
  <c r="A1908" i="1" s="1"/>
  <c r="A1909" i="1" s="1"/>
  <c r="A1910" i="1" s="1"/>
  <c r="A1911" i="1" s="1"/>
  <c r="A1912" i="1" s="1"/>
  <c r="A1913" i="1" s="1"/>
  <c r="A1914" i="1" s="1"/>
  <c r="A1915" i="1" s="1"/>
  <c r="A1916" i="1" s="1"/>
  <c r="A1917" i="1" s="1"/>
  <c r="A1918" i="1" s="1"/>
  <c r="A1919" i="1" s="1"/>
  <c r="A1920" i="1" s="1"/>
  <c r="A1921" i="1" s="1"/>
  <c r="A1922" i="1" s="1"/>
  <c r="A1923" i="1" s="1"/>
  <c r="A1924" i="1" s="1"/>
  <c r="A1925" i="1" s="1"/>
  <c r="A1926" i="1" s="1"/>
  <c r="A1927" i="1" s="1"/>
  <c r="A1928" i="1" s="1"/>
  <c r="A1929" i="1" s="1"/>
  <c r="A1930" i="1" s="1"/>
  <c r="A1931" i="1" s="1"/>
  <c r="A1932" i="1" s="1"/>
  <c r="A1933" i="1" s="1"/>
  <c r="A1934" i="1" s="1"/>
  <c r="A1935" i="1" s="1"/>
  <c r="A1936" i="1" s="1"/>
  <c r="A1937" i="1" s="1"/>
  <c r="A1938" i="1" s="1"/>
  <c r="A1939" i="1" s="1"/>
  <c r="A1940" i="1" s="1"/>
  <c r="A1941" i="1" s="1"/>
  <c r="A1942" i="1" s="1"/>
  <c r="A1943" i="1" s="1"/>
  <c r="A1944" i="1" s="1"/>
  <c r="A1945" i="1" s="1"/>
  <c r="A1946" i="1" s="1"/>
  <c r="A1947" i="1" s="1"/>
  <c r="A1948" i="1" s="1"/>
  <c r="A1949" i="1" s="1"/>
  <c r="A1950" i="1" s="1"/>
  <c r="A1951" i="1" s="1"/>
  <c r="A1952" i="1" s="1"/>
  <c r="A1953" i="1" s="1"/>
  <c r="A1954" i="1" s="1"/>
  <c r="A1955" i="1" s="1"/>
  <c r="A1956" i="1" s="1"/>
  <c r="A1957" i="1" s="1"/>
  <c r="A1958" i="1" s="1"/>
  <c r="A1959" i="1" s="1"/>
  <c r="A1960" i="1" s="1"/>
  <c r="A1961" i="1" s="1"/>
  <c r="A1962" i="1" s="1"/>
  <c r="A1963" i="1" s="1"/>
  <c r="A1964" i="1" s="1"/>
  <c r="A1965" i="1" s="1"/>
  <c r="A1966" i="1" s="1"/>
  <c r="A1967" i="1" s="1"/>
  <c r="A1968" i="1" s="1"/>
  <c r="A1969" i="1" s="1"/>
  <c r="A1970" i="1" s="1"/>
  <c r="A1971" i="1" s="1"/>
  <c r="A1972" i="1" s="1"/>
  <c r="A1973" i="1" s="1"/>
  <c r="A1974" i="1" s="1"/>
  <c r="A1975" i="1" s="1"/>
  <c r="A1976" i="1" s="1"/>
  <c r="A1977" i="1" s="1"/>
  <c r="A1978" i="1" s="1"/>
  <c r="A1979" i="1" s="1"/>
  <c r="A1980" i="1" s="1"/>
  <c r="A1981" i="1" s="1"/>
  <c r="A1982" i="1" s="1"/>
  <c r="A1983" i="1" s="1"/>
  <c r="A1984" i="1" s="1"/>
  <c r="A1985" i="1" s="1"/>
  <c r="A1986" i="1" s="1"/>
  <c r="A1987" i="1" s="1"/>
  <c r="A1988" i="1" s="1"/>
  <c r="A1989" i="1" s="1"/>
  <c r="A1990" i="1" s="1"/>
  <c r="A1991" i="1" s="1"/>
  <c r="A1992" i="1" s="1"/>
  <c r="A1993" i="1" s="1"/>
  <c r="A1994" i="1" s="1"/>
  <c r="A1995" i="1" s="1"/>
  <c r="A1996" i="1" s="1"/>
  <c r="A1997" i="1" s="1"/>
  <c r="A1998" i="1" s="1"/>
  <c r="A1999" i="1" s="1"/>
  <c r="A2000" i="1" s="1"/>
  <c r="A2001" i="1" s="1"/>
  <c r="A2002" i="1" s="1"/>
  <c r="A2003" i="1" s="1"/>
  <c r="A2004" i="1" s="1"/>
  <c r="A2005" i="1" s="1"/>
  <c r="A2006" i="1" s="1"/>
  <c r="A2007" i="1" s="1"/>
  <c r="A2008" i="1" s="1"/>
  <c r="A2009" i="1" s="1"/>
  <c r="A2010" i="1" s="1"/>
  <c r="A2011" i="1" s="1"/>
  <c r="A2012" i="1" s="1"/>
  <c r="A2013" i="1" s="1"/>
  <c r="A2014" i="1" s="1"/>
  <c r="A2015" i="1" s="1"/>
  <c r="A2016" i="1" s="1"/>
  <c r="A2017" i="1" s="1"/>
  <c r="A2018" i="1" s="1"/>
  <c r="A2019" i="1" s="1"/>
  <c r="A2020" i="1" s="1"/>
  <c r="A2021" i="1" s="1"/>
  <c r="A2022" i="1" s="1"/>
  <c r="A2023" i="1" s="1"/>
  <c r="A2024" i="1" s="1"/>
  <c r="A2025" i="1" s="1"/>
  <c r="A2026" i="1" s="1"/>
  <c r="A2027" i="1" s="1"/>
  <c r="A2028" i="1" s="1"/>
  <c r="A2029" i="1" s="1"/>
  <c r="A2030" i="1" s="1"/>
  <c r="A2031" i="1" s="1"/>
  <c r="A2032" i="1" s="1"/>
  <c r="A2033" i="1" s="1"/>
  <c r="A2034" i="1" s="1"/>
  <c r="A2035" i="1" s="1"/>
  <c r="A2036" i="1" s="1"/>
  <c r="A2037" i="1" s="1"/>
  <c r="A2038" i="1" s="1"/>
  <c r="A2039" i="1" s="1"/>
  <c r="A2040" i="1" s="1"/>
  <c r="A2041" i="1" s="1"/>
  <c r="A2042" i="1" s="1"/>
  <c r="A2043" i="1" s="1"/>
  <c r="A2044" i="1" s="1"/>
  <c r="A2045" i="1" s="1"/>
  <c r="A2046" i="1" s="1"/>
  <c r="A2047" i="1" s="1"/>
  <c r="A2048" i="1" s="1"/>
  <c r="A2049" i="1" s="1"/>
  <c r="A2050" i="1" s="1"/>
  <c r="A2051" i="1" s="1"/>
  <c r="A2052" i="1" s="1"/>
  <c r="A2053" i="1" s="1"/>
  <c r="A2054" i="1" s="1"/>
  <c r="A2055" i="1" s="1"/>
  <c r="A2056" i="1" s="1"/>
  <c r="A2057" i="1" s="1"/>
  <c r="A2058" i="1" s="1"/>
  <c r="A2059" i="1" s="1"/>
  <c r="A2060" i="1" s="1"/>
  <c r="A2061" i="1" s="1"/>
  <c r="A2062" i="1" s="1"/>
  <c r="A2063" i="1" s="1"/>
  <c r="A2064" i="1" s="1"/>
  <c r="A2065" i="1" s="1"/>
  <c r="A2066" i="1" s="1"/>
  <c r="A2067" i="1" s="1"/>
  <c r="A2068" i="1" s="1"/>
  <c r="A2069" i="1" s="1"/>
  <c r="A2070" i="1" s="1"/>
  <c r="A2071" i="1" s="1"/>
  <c r="A2072" i="1" s="1"/>
  <c r="A2073" i="1" s="1"/>
  <c r="A2074" i="1" s="1"/>
  <c r="A2075" i="1" s="1"/>
  <c r="A2076" i="1" s="1"/>
  <c r="A2077" i="1" s="1"/>
  <c r="A2078" i="1" s="1"/>
  <c r="A2079" i="1" s="1"/>
  <c r="A2080" i="1" s="1"/>
  <c r="A2081" i="1" s="1"/>
  <c r="A2082" i="1" s="1"/>
  <c r="A2083" i="1" s="1"/>
  <c r="A2084" i="1" s="1"/>
  <c r="A2085" i="1" s="1"/>
  <c r="A2086" i="1" s="1"/>
  <c r="A2087" i="1" s="1"/>
  <c r="A2088" i="1" s="1"/>
  <c r="A2089" i="1" s="1"/>
  <c r="A2090" i="1" s="1"/>
  <c r="A2091" i="1" s="1"/>
  <c r="A2092" i="1" s="1"/>
  <c r="A2093" i="1" s="1"/>
  <c r="A2094" i="1" s="1"/>
  <c r="A2095" i="1" s="1"/>
  <c r="A2096" i="1" s="1"/>
  <c r="A2097" i="1" s="1"/>
  <c r="A2098" i="1" s="1"/>
  <c r="A2099" i="1" s="1"/>
  <c r="A2100" i="1" s="1"/>
  <c r="A2101" i="1" s="1"/>
  <c r="A2102" i="1" s="1"/>
  <c r="A2103" i="1" s="1"/>
  <c r="A2104" i="1" s="1"/>
  <c r="A2105" i="1" s="1"/>
  <c r="A2106" i="1" s="1"/>
  <c r="A2107" i="1" s="1"/>
  <c r="A2108" i="1" s="1"/>
  <c r="A2109" i="1" s="1"/>
  <c r="A2110" i="1" s="1"/>
  <c r="A2111" i="1" s="1"/>
  <c r="A2112" i="1" s="1"/>
  <c r="A2113" i="1" s="1"/>
  <c r="A2114" i="1" s="1"/>
  <c r="A2115" i="1" s="1"/>
  <c r="A2116" i="1" s="1"/>
  <c r="A2117" i="1" s="1"/>
  <c r="A2118" i="1" s="1"/>
  <c r="A2119" i="1" s="1"/>
  <c r="A2120" i="1" s="1"/>
  <c r="A2121" i="1" s="1"/>
  <c r="A2122" i="1" s="1"/>
  <c r="A2123" i="1" s="1"/>
  <c r="A2124" i="1" s="1"/>
  <c r="A2125" i="1" s="1"/>
  <c r="A2126" i="1" s="1"/>
  <c r="A2127" i="1" s="1"/>
  <c r="A2128" i="1" s="1"/>
  <c r="A2129" i="1" s="1"/>
  <c r="A2130" i="1" s="1"/>
  <c r="A2131" i="1" s="1"/>
  <c r="A2132" i="1" s="1"/>
  <c r="A2133" i="1" s="1"/>
  <c r="A2134" i="1" s="1"/>
  <c r="A2135" i="1" s="1"/>
  <c r="A2136" i="1" s="1"/>
  <c r="A2137" i="1" s="1"/>
  <c r="A2138" i="1" s="1"/>
  <c r="A2139" i="1" s="1"/>
  <c r="A2140" i="1" s="1"/>
  <c r="A2141" i="1" s="1"/>
  <c r="A2142" i="1" s="1"/>
  <c r="A2143" i="1" s="1"/>
  <c r="A2144" i="1" s="1"/>
  <c r="A2145" i="1" s="1"/>
  <c r="A2146" i="1" s="1"/>
  <c r="A2147" i="1" s="1"/>
  <c r="A2148" i="1" s="1"/>
  <c r="A2149" i="1" s="1"/>
  <c r="A2150" i="1" s="1"/>
  <c r="A2151" i="1" s="1"/>
  <c r="A2152" i="1" s="1"/>
  <c r="A2153" i="1" s="1"/>
  <c r="A2154" i="1" s="1"/>
  <c r="A2155" i="1" s="1"/>
  <c r="A2156" i="1" s="1"/>
  <c r="A2157" i="1" s="1"/>
  <c r="A2158" i="1" s="1"/>
  <c r="A2159" i="1" s="1"/>
  <c r="A2160" i="1" s="1"/>
  <c r="A2161" i="1" s="1"/>
  <c r="A2162" i="1" s="1"/>
  <c r="A2163" i="1" s="1"/>
  <c r="A2164" i="1" s="1"/>
  <c r="A2165" i="1" s="1"/>
  <c r="A2166" i="1" s="1"/>
  <c r="A2167" i="1" s="1"/>
  <c r="A2168" i="1" s="1"/>
  <c r="A2169" i="1" s="1"/>
  <c r="A2170" i="1" s="1"/>
  <c r="A2171" i="1" s="1"/>
  <c r="A2172" i="1" s="1"/>
  <c r="A2173" i="1" s="1"/>
  <c r="A2174" i="1" s="1"/>
  <c r="A2175" i="1" s="1"/>
  <c r="A2176" i="1" s="1"/>
  <c r="A2177" i="1" s="1"/>
  <c r="A2178" i="1" s="1"/>
  <c r="A2179" i="1" s="1"/>
  <c r="A2180" i="1" s="1"/>
  <c r="A2181" i="1" s="1"/>
  <c r="A2182" i="1" s="1"/>
  <c r="A2183" i="1" s="1"/>
  <c r="A2184" i="1" s="1"/>
  <c r="A2185" i="1" s="1"/>
  <c r="A2186" i="1" s="1"/>
  <c r="A2187" i="1" s="1"/>
  <c r="A2188" i="1" s="1"/>
  <c r="A2189" i="1" s="1"/>
  <c r="A2190" i="1" s="1"/>
  <c r="A2191" i="1" s="1"/>
  <c r="A2192" i="1" s="1"/>
  <c r="A2193" i="1" s="1"/>
  <c r="A2194" i="1" s="1"/>
  <c r="A2195" i="1" s="1"/>
  <c r="A2196" i="1" s="1"/>
  <c r="A2197" i="1" s="1"/>
  <c r="A2198" i="1" s="1"/>
  <c r="A2199" i="1" s="1"/>
  <c r="A2200" i="1" s="1"/>
  <c r="A2201" i="1" s="1"/>
  <c r="A2202" i="1" s="1"/>
  <c r="A2203" i="1" s="1"/>
  <c r="A2204" i="1" s="1"/>
  <c r="A2205" i="1" s="1"/>
  <c r="A2206" i="1" s="1"/>
  <c r="A2207" i="1" s="1"/>
  <c r="A2208" i="1" s="1"/>
  <c r="A2209" i="1" s="1"/>
  <c r="A2210" i="1" s="1"/>
  <c r="A2211" i="1" s="1"/>
  <c r="A2212" i="1" s="1"/>
  <c r="A2213" i="1" s="1"/>
  <c r="A2214" i="1" s="1"/>
  <c r="A2215" i="1" s="1"/>
  <c r="A2216" i="1" s="1"/>
  <c r="A2217" i="1" s="1"/>
  <c r="A2218" i="1" s="1"/>
  <c r="A2219" i="1" s="1"/>
  <c r="A2220" i="1" s="1"/>
  <c r="A2221" i="1" s="1"/>
  <c r="A2222" i="1" s="1"/>
  <c r="A2223" i="1" s="1"/>
  <c r="A2224" i="1" s="1"/>
  <c r="A2225" i="1" s="1"/>
  <c r="A2226" i="1" s="1"/>
  <c r="A2227" i="1" s="1"/>
  <c r="A2228" i="1" s="1"/>
  <c r="A2229" i="1" s="1"/>
  <c r="A2230" i="1" s="1"/>
  <c r="A2231" i="1" s="1"/>
  <c r="A2232" i="1" s="1"/>
  <c r="A2233" i="1" s="1"/>
  <c r="A2234" i="1" s="1"/>
  <c r="A2235" i="1" s="1"/>
  <c r="A2236" i="1" s="1"/>
  <c r="A2237" i="1" s="1"/>
  <c r="A2238" i="1" s="1"/>
  <c r="A2239" i="1" s="1"/>
  <c r="A2240" i="1" s="1"/>
  <c r="A2241" i="1" s="1"/>
  <c r="A2242" i="1" s="1"/>
  <c r="A2243" i="1" s="1"/>
  <c r="A2244" i="1" s="1"/>
  <c r="A2245" i="1" s="1"/>
  <c r="A2246" i="1" s="1"/>
  <c r="A2247" i="1" s="1"/>
  <c r="A2248" i="1" s="1"/>
  <c r="A2249" i="1" s="1"/>
  <c r="A2250" i="1" s="1"/>
  <c r="A2251" i="1" s="1"/>
  <c r="A2252" i="1" s="1"/>
  <c r="A2253" i="1" s="1"/>
  <c r="A2254" i="1" s="1"/>
  <c r="A2255" i="1" s="1"/>
  <c r="A2256" i="1" s="1"/>
  <c r="A2257" i="1" s="1"/>
  <c r="A2258" i="1" s="1"/>
  <c r="A2259" i="1" s="1"/>
  <c r="A2260" i="1" s="1"/>
  <c r="A2261" i="1" s="1"/>
  <c r="A2262" i="1" s="1"/>
  <c r="A2263" i="1" s="1"/>
  <c r="A2264" i="1" s="1"/>
  <c r="A2265" i="1" s="1"/>
  <c r="A2266" i="1" s="1"/>
  <c r="A2267" i="1" s="1"/>
  <c r="A2268" i="1" s="1"/>
  <c r="A2269" i="1" s="1"/>
  <c r="A2270" i="1" s="1"/>
  <c r="A2271" i="1" s="1"/>
  <c r="A2272" i="1" s="1"/>
  <c r="A2273" i="1" s="1"/>
  <c r="A2274" i="1" s="1"/>
  <c r="A2275" i="1" s="1"/>
  <c r="A2276" i="1" s="1"/>
  <c r="A2277" i="1" s="1"/>
  <c r="A2278" i="1" s="1"/>
  <c r="A2279" i="1" s="1"/>
  <c r="A2280" i="1" s="1"/>
  <c r="A2281" i="1" s="1"/>
  <c r="A2282" i="1" s="1"/>
  <c r="A2283" i="1" s="1"/>
  <c r="A2284" i="1" s="1"/>
  <c r="A2285" i="1" s="1"/>
  <c r="A2286" i="1" s="1"/>
  <c r="A2287" i="1" s="1"/>
  <c r="A2288" i="1" s="1"/>
  <c r="A2289" i="1" s="1"/>
  <c r="A2290" i="1" s="1"/>
  <c r="A2291" i="1" s="1"/>
  <c r="A2292" i="1" s="1"/>
  <c r="A2293" i="1" s="1"/>
  <c r="A2294" i="1" s="1"/>
  <c r="A2295" i="1" s="1"/>
  <c r="A2296" i="1" s="1"/>
  <c r="A2297" i="1" s="1"/>
  <c r="A2298" i="1" s="1"/>
  <c r="A2299" i="1" s="1"/>
  <c r="A2300" i="1" s="1"/>
  <c r="A2301" i="1" s="1"/>
  <c r="A2302" i="1" s="1"/>
  <c r="A2303" i="1" s="1"/>
  <c r="A2304" i="1" s="1"/>
  <c r="A2305" i="1" s="1"/>
  <c r="A2306" i="1" s="1"/>
  <c r="A2307" i="1" s="1"/>
  <c r="A2308" i="1" s="1"/>
  <c r="A2309" i="1" s="1"/>
  <c r="A2310" i="1" s="1"/>
  <c r="A2311" i="1" s="1"/>
  <c r="A2312" i="1" s="1"/>
  <c r="A2313" i="1" s="1"/>
  <c r="A2314" i="1" s="1"/>
  <c r="A2315" i="1" s="1"/>
  <c r="A2316" i="1" s="1"/>
  <c r="A2317" i="1" s="1"/>
  <c r="A2318" i="1" s="1"/>
  <c r="A2319" i="1" s="1"/>
  <c r="A2320" i="1" s="1"/>
  <c r="A2321" i="1" s="1"/>
  <c r="A2322" i="1" s="1"/>
  <c r="A2323" i="1" s="1"/>
  <c r="A2324" i="1" s="1"/>
  <c r="A2325" i="1" s="1"/>
  <c r="A2326" i="1" s="1"/>
  <c r="A2327" i="1" s="1"/>
  <c r="A2328" i="1" s="1"/>
  <c r="A2329" i="1" s="1"/>
  <c r="A2330" i="1" s="1"/>
  <c r="A2331" i="1" s="1"/>
  <c r="A2332" i="1" s="1"/>
  <c r="A2333" i="1" s="1"/>
  <c r="A2334" i="1" s="1"/>
  <c r="A2335" i="1" s="1"/>
  <c r="A2336" i="1" s="1"/>
  <c r="A2337" i="1" s="1"/>
  <c r="A2338" i="1" s="1"/>
  <c r="A2339" i="1" s="1"/>
  <c r="A2340" i="1" s="1"/>
  <c r="A2341" i="1" s="1"/>
  <c r="A2342" i="1" s="1"/>
  <c r="A2343" i="1" s="1"/>
  <c r="A2344" i="1" s="1"/>
  <c r="A2345" i="1" s="1"/>
  <c r="A2346" i="1" s="1"/>
  <c r="A2347" i="1" s="1"/>
  <c r="A2348" i="1" s="1"/>
  <c r="A2349" i="1" s="1"/>
  <c r="A2350" i="1" s="1"/>
  <c r="A2351" i="1" s="1"/>
  <c r="A2352" i="1" s="1"/>
  <c r="A2353" i="1" s="1"/>
  <c r="A2354" i="1" s="1"/>
  <c r="A2355" i="1" s="1"/>
  <c r="A2356" i="1" s="1"/>
  <c r="A2357" i="1" s="1"/>
  <c r="A2358" i="1" s="1"/>
  <c r="A2359" i="1" s="1"/>
  <c r="A2360" i="1" s="1"/>
  <c r="A2361" i="1" s="1"/>
  <c r="A2362" i="1" s="1"/>
  <c r="A2363" i="1" s="1"/>
  <c r="A2364" i="1" s="1"/>
  <c r="A2365" i="1" s="1"/>
  <c r="A2366" i="1" s="1"/>
  <c r="A2367" i="1" s="1"/>
  <c r="A2368" i="1" s="1"/>
  <c r="A2369" i="1" s="1"/>
  <c r="A2370" i="1" s="1"/>
  <c r="A2371" i="1" s="1"/>
  <c r="A2372" i="1" s="1"/>
  <c r="A2373" i="1" s="1"/>
  <c r="A2374" i="1" s="1"/>
  <c r="A2375" i="1" s="1"/>
  <c r="A2376" i="1" s="1"/>
  <c r="A2377" i="1" s="1"/>
  <c r="A2378" i="1" s="1"/>
  <c r="A2379" i="1" s="1"/>
  <c r="A2380" i="1" s="1"/>
  <c r="A2381" i="1" s="1"/>
  <c r="A2382" i="1" s="1"/>
  <c r="A2383" i="1" s="1"/>
  <c r="A2384" i="1" s="1"/>
  <c r="A2385" i="1" s="1"/>
  <c r="A2386" i="1" s="1"/>
  <c r="A2387" i="1" s="1"/>
  <c r="A2388" i="1" s="1"/>
  <c r="A2389" i="1" s="1"/>
  <c r="A2390" i="1" s="1"/>
  <c r="A2391" i="1" s="1"/>
  <c r="A2392" i="1" s="1"/>
  <c r="A2393" i="1" s="1"/>
  <c r="A2394" i="1" s="1"/>
  <c r="A2395" i="1" s="1"/>
  <c r="A2396" i="1" s="1"/>
  <c r="A2397" i="1" s="1"/>
  <c r="A2398" i="1" s="1"/>
  <c r="A2399" i="1" s="1"/>
  <c r="A2400" i="1" s="1"/>
  <c r="A2401" i="1" s="1"/>
  <c r="A2402" i="1" s="1"/>
  <c r="A2403" i="1" s="1"/>
  <c r="A2404" i="1" s="1"/>
  <c r="A2405" i="1" s="1"/>
  <c r="A2406" i="1" s="1"/>
  <c r="A2407" i="1" s="1"/>
  <c r="A2408" i="1" s="1"/>
  <c r="A2409" i="1" s="1"/>
  <c r="A2410" i="1" s="1"/>
  <c r="A2411" i="1" s="1"/>
  <c r="A2412" i="1" s="1"/>
  <c r="A2413" i="1" s="1"/>
  <c r="A2414" i="1" s="1"/>
  <c r="A2415" i="1" s="1"/>
  <c r="A2416" i="1" s="1"/>
  <c r="A2417" i="1" s="1"/>
  <c r="A2418" i="1" s="1"/>
  <c r="A2419" i="1" s="1"/>
  <c r="A2420" i="1" s="1"/>
  <c r="A2421" i="1" s="1"/>
  <c r="A2422" i="1" s="1"/>
  <c r="A2423" i="1" s="1"/>
  <c r="A2424" i="1" s="1"/>
  <c r="A2425" i="1" s="1"/>
  <c r="A2426" i="1" s="1"/>
  <c r="A2427" i="1" s="1"/>
  <c r="A2428" i="1" s="1"/>
  <c r="A2429" i="1" s="1"/>
  <c r="A2430" i="1" s="1"/>
  <c r="A2431" i="1" s="1"/>
  <c r="A2432" i="1" s="1"/>
  <c r="A2433" i="1" s="1"/>
  <c r="A2434" i="1" s="1"/>
  <c r="A2435" i="1" s="1"/>
  <c r="A2436" i="1" s="1"/>
  <c r="A2437" i="1" s="1"/>
  <c r="A2438" i="1" s="1"/>
  <c r="A2439" i="1" s="1"/>
  <c r="A2440" i="1" s="1"/>
  <c r="A2441" i="1" s="1"/>
  <c r="A2442" i="1" s="1"/>
  <c r="A2443" i="1" s="1"/>
  <c r="A2444" i="1" s="1"/>
  <c r="A2445" i="1" s="1"/>
  <c r="A2446" i="1" s="1"/>
  <c r="A2447" i="1" s="1"/>
  <c r="A2448" i="1" s="1"/>
  <c r="A2449" i="1" s="1"/>
  <c r="A2450" i="1" s="1"/>
  <c r="A2451" i="1" s="1"/>
  <c r="A2452" i="1" s="1"/>
  <c r="A2453" i="1" s="1"/>
  <c r="A2454" i="1" s="1"/>
  <c r="A2455" i="1" s="1"/>
  <c r="A2456" i="1" s="1"/>
  <c r="A2457" i="1" s="1"/>
  <c r="A2458" i="1" s="1"/>
  <c r="A2459" i="1" s="1"/>
  <c r="A2460" i="1" s="1"/>
  <c r="A2461" i="1" s="1"/>
  <c r="A2462" i="1" s="1"/>
  <c r="A2463" i="1" s="1"/>
  <c r="A2464" i="1" s="1"/>
  <c r="A2465" i="1" s="1"/>
  <c r="A2466" i="1" s="1"/>
  <c r="A2467" i="1" s="1"/>
  <c r="A2468" i="1" s="1"/>
  <c r="A2469" i="1" s="1"/>
  <c r="A2470" i="1" s="1"/>
  <c r="A2471" i="1" s="1"/>
  <c r="A2472" i="1" s="1"/>
  <c r="A2473" i="1" s="1"/>
  <c r="A2474" i="1" s="1"/>
  <c r="A2475" i="1" s="1"/>
  <c r="A2476" i="1" s="1"/>
  <c r="A2477" i="1" s="1"/>
  <c r="A2478" i="1" s="1"/>
  <c r="A2479" i="1" s="1"/>
  <c r="A2480" i="1" s="1"/>
  <c r="A2481" i="1" s="1"/>
  <c r="A2482" i="1" s="1"/>
  <c r="A2483" i="1" s="1"/>
  <c r="A2484" i="1" s="1"/>
  <c r="A2485" i="1" s="1"/>
  <c r="A2486" i="1" s="1"/>
  <c r="A2487" i="1" s="1"/>
  <c r="A2488" i="1" s="1"/>
  <c r="A2489" i="1" s="1"/>
  <c r="A2490" i="1" s="1"/>
  <c r="A2491" i="1" s="1"/>
  <c r="A2492" i="1" s="1"/>
  <c r="A2493" i="1" s="1"/>
  <c r="A2494" i="1" s="1"/>
  <c r="A2495" i="1" s="1"/>
  <c r="A2496" i="1" s="1"/>
  <c r="A2497" i="1" s="1"/>
  <c r="A2498" i="1" s="1"/>
  <c r="A2499" i="1" s="1"/>
  <c r="A2500" i="1" s="1"/>
  <c r="A2501" i="1" s="1"/>
  <c r="A2502" i="1" s="1"/>
  <c r="A2503" i="1" s="1"/>
  <c r="A2504" i="1" s="1"/>
  <c r="A2505" i="1" s="1"/>
  <c r="A2506" i="1" s="1"/>
  <c r="A2507" i="1" s="1"/>
  <c r="A2508" i="1" s="1"/>
  <c r="A2509" i="1" s="1"/>
  <c r="A2510" i="1" s="1"/>
  <c r="A2511" i="1" s="1"/>
  <c r="A2512" i="1" s="1"/>
  <c r="A2513" i="1" s="1"/>
  <c r="A2514" i="1" s="1"/>
  <c r="A2515" i="1" s="1"/>
  <c r="A2516" i="1" s="1"/>
  <c r="A2517" i="1" s="1"/>
  <c r="A2518" i="1" s="1"/>
  <c r="A2519" i="1" s="1"/>
  <c r="A2520" i="1" s="1"/>
  <c r="A2521" i="1" s="1"/>
  <c r="A2522" i="1" s="1"/>
  <c r="A2523" i="1" s="1"/>
  <c r="A2524" i="1" s="1"/>
  <c r="A2525" i="1" s="1"/>
  <c r="A2526" i="1" s="1"/>
  <c r="A2527" i="1" s="1"/>
  <c r="A2528" i="1" s="1"/>
  <c r="A2529" i="1" s="1"/>
  <c r="A2530" i="1" s="1"/>
  <c r="A2531" i="1" s="1"/>
  <c r="A2532" i="1" s="1"/>
  <c r="A2533" i="1" s="1"/>
  <c r="A2534" i="1" s="1"/>
  <c r="A2535" i="1" s="1"/>
  <c r="A2536" i="1" s="1"/>
  <c r="A2537" i="1" s="1"/>
  <c r="A2538" i="1" s="1"/>
  <c r="A2539" i="1" s="1"/>
  <c r="A2540" i="1" s="1"/>
  <c r="A2541" i="1" s="1"/>
  <c r="A2542" i="1" s="1"/>
  <c r="A2543" i="1" s="1"/>
  <c r="A2544" i="1" s="1"/>
  <c r="A2545" i="1" s="1"/>
  <c r="A2546" i="1" s="1"/>
  <c r="A2547" i="1" s="1"/>
  <c r="A2548" i="1" s="1"/>
  <c r="A2549" i="1" s="1"/>
  <c r="A2550" i="1" s="1"/>
  <c r="A2551" i="1" s="1"/>
  <c r="A2552" i="1" s="1"/>
  <c r="A2553" i="1" s="1"/>
  <c r="A2554" i="1" s="1"/>
  <c r="A2555" i="1" s="1"/>
  <c r="A2556" i="1" s="1"/>
  <c r="A2557" i="1" s="1"/>
  <c r="A2558" i="1" s="1"/>
  <c r="A2559" i="1" s="1"/>
  <c r="A2560" i="1" s="1"/>
  <c r="A2561" i="1" s="1"/>
  <c r="A2562" i="1" s="1"/>
  <c r="A2563" i="1" s="1"/>
  <c r="A2564" i="1" s="1"/>
  <c r="A2565" i="1" s="1"/>
  <c r="A2566" i="1" s="1"/>
  <c r="A2567" i="1" s="1"/>
  <c r="A2568" i="1" s="1"/>
  <c r="A2569" i="1" s="1"/>
  <c r="A2570" i="1" s="1"/>
  <c r="A2571" i="1" s="1"/>
  <c r="A2572" i="1" s="1"/>
  <c r="A2573" i="1" s="1"/>
  <c r="A2574" i="1" s="1"/>
  <c r="A2575" i="1" s="1"/>
  <c r="A2576" i="1" s="1"/>
  <c r="A2577" i="1" s="1"/>
  <c r="A2578" i="1" s="1"/>
  <c r="A2579" i="1" s="1"/>
  <c r="A2580" i="1" s="1"/>
  <c r="A2581" i="1" s="1"/>
  <c r="A2582" i="1" s="1"/>
  <c r="A2583" i="1" s="1"/>
  <c r="A2584" i="1" s="1"/>
  <c r="A2585" i="1" s="1"/>
  <c r="A2586" i="1" s="1"/>
  <c r="A2587" i="1" s="1"/>
  <c r="A2588" i="1" s="1"/>
  <c r="A2589" i="1" s="1"/>
  <c r="A2590" i="1" s="1"/>
  <c r="A2591" i="1" s="1"/>
  <c r="A2592" i="1" s="1"/>
  <c r="A2593" i="1" s="1"/>
  <c r="A2594" i="1" s="1"/>
  <c r="A2595" i="1" s="1"/>
  <c r="A2596" i="1" s="1"/>
  <c r="A2597" i="1" s="1"/>
  <c r="A2598" i="1" s="1"/>
  <c r="A2599" i="1" s="1"/>
  <c r="A2600" i="1" s="1"/>
  <c r="A2601" i="1" s="1"/>
  <c r="A2602" i="1" s="1"/>
  <c r="A2603" i="1" s="1"/>
  <c r="A2604" i="1" s="1"/>
  <c r="A2605" i="1" s="1"/>
  <c r="A2606" i="1" s="1"/>
  <c r="A2607" i="1" s="1"/>
  <c r="A2608" i="1" s="1"/>
  <c r="A2609" i="1" s="1"/>
  <c r="A2610" i="1" s="1"/>
  <c r="A2611" i="1" s="1"/>
  <c r="A2612" i="1" s="1"/>
  <c r="A2613" i="1" s="1"/>
  <c r="A2614" i="1" s="1"/>
  <c r="A2615" i="1" s="1"/>
  <c r="A2616" i="1" s="1"/>
  <c r="A2617" i="1" s="1"/>
  <c r="A2618" i="1" s="1"/>
  <c r="A2619" i="1" s="1"/>
  <c r="A2620" i="1" s="1"/>
  <c r="A2621" i="1" s="1"/>
  <c r="A2622" i="1" s="1"/>
  <c r="A2623" i="1" s="1"/>
  <c r="A2624" i="1" s="1"/>
  <c r="A2625" i="1" s="1"/>
  <c r="A2626" i="1" s="1"/>
  <c r="A2627" i="1" s="1"/>
  <c r="A2628" i="1" s="1"/>
  <c r="A2629" i="1" s="1"/>
  <c r="A2630" i="1" s="1"/>
  <c r="A2631" i="1" s="1"/>
  <c r="A2632" i="1" s="1"/>
  <c r="A2633" i="1" s="1"/>
  <c r="A2634" i="1" s="1"/>
  <c r="A2635" i="1" s="1"/>
  <c r="A2636" i="1" s="1"/>
  <c r="A2637" i="1" s="1"/>
  <c r="A2638" i="1" s="1"/>
  <c r="A2639" i="1" s="1"/>
  <c r="A2640" i="1" s="1"/>
  <c r="A2641" i="1" s="1"/>
  <c r="A2642" i="1" s="1"/>
  <c r="A2643" i="1" s="1"/>
  <c r="A2644" i="1" s="1"/>
  <c r="A2645" i="1" s="1"/>
  <c r="A2646" i="1" s="1"/>
  <c r="A2647" i="1" s="1"/>
  <c r="A2648" i="1" s="1"/>
  <c r="A2649" i="1" s="1"/>
  <c r="A2650" i="1" s="1"/>
  <c r="A2651" i="1" s="1"/>
  <c r="A2652" i="1" s="1"/>
  <c r="A2653" i="1" s="1"/>
  <c r="A2654" i="1" s="1"/>
  <c r="A2655" i="1" s="1"/>
  <c r="A2656" i="1" s="1"/>
  <c r="A2657" i="1" s="1"/>
  <c r="A2658" i="1" s="1"/>
  <c r="K24" i="1" l="1"/>
  <c r="L24" i="1"/>
  <c r="M24" i="1"/>
  <c r="J50" i="1" l="1"/>
  <c r="D26" i="9"/>
  <c r="D25" i="9"/>
  <c r="D24" i="9"/>
  <c r="D23" i="9"/>
  <c r="D22" i="9"/>
  <c r="D21" i="9"/>
  <c r="D20" i="9"/>
  <c r="D19" i="9"/>
  <c r="D18" i="9"/>
  <c r="D17" i="9"/>
  <c r="D16" i="9"/>
  <c r="D15" i="9"/>
  <c r="D14" i="9"/>
  <c r="D723" i="6"/>
  <c r="D722" i="6"/>
  <c r="D713" i="6"/>
  <c r="D698" i="6"/>
  <c r="D688" i="6"/>
  <c r="D677" i="6"/>
  <c r="D668" i="6"/>
  <c r="D667" i="6"/>
  <c r="D640" i="6"/>
  <c r="D638" i="6"/>
  <c r="D631" i="6"/>
  <c r="D621" i="6"/>
  <c r="D600" i="6"/>
  <c r="D590" i="6"/>
  <c r="D579" i="6"/>
  <c r="D578" i="6"/>
  <c r="D577" i="6"/>
  <c r="D576" i="6"/>
  <c r="D567" i="6"/>
  <c r="D554" i="6"/>
  <c r="D553" i="6"/>
  <c r="D536" i="6"/>
  <c r="D527" i="6"/>
  <c r="D517" i="6"/>
  <c r="D505" i="6"/>
  <c r="D498" i="6"/>
  <c r="D497" i="6"/>
  <c r="D487" i="6"/>
  <c r="D469" i="6"/>
  <c r="D455" i="6"/>
  <c r="D432" i="6"/>
  <c r="D421" i="6"/>
  <c r="D420" i="6"/>
  <c r="D401" i="6"/>
  <c r="D391" i="6"/>
  <c r="D375" i="6"/>
  <c r="D374" i="6"/>
  <c r="D366" i="6"/>
  <c r="D357" i="6"/>
  <c r="D345" i="6"/>
  <c r="D337" i="6"/>
  <c r="D336" i="6"/>
  <c r="D324" i="6"/>
  <c r="D312" i="6"/>
  <c r="D283" i="6"/>
  <c r="D268" i="6"/>
  <c r="D266" i="6"/>
  <c r="D256" i="6"/>
  <c r="D255" i="6"/>
  <c r="D226" i="6"/>
  <c r="D202" i="6"/>
  <c r="D192" i="6"/>
  <c r="D169" i="6"/>
  <c r="D152" i="6"/>
  <c r="D142" i="6"/>
  <c r="D134" i="6"/>
  <c r="D120" i="6"/>
  <c r="D109" i="6"/>
  <c r="D108" i="6"/>
  <c r="D101" i="6"/>
  <c r="D100" i="6"/>
  <c r="F65" i="5"/>
  <c r="F64" i="5"/>
  <c r="F63" i="5"/>
  <c r="F62" i="5"/>
  <c r="F61" i="5"/>
  <c r="F60" i="5"/>
  <c r="F59" i="5"/>
  <c r="F58" i="5"/>
  <c r="F57" i="5"/>
  <c r="F56" i="5"/>
  <c r="F55" i="5"/>
  <c r="F54" i="5"/>
  <c r="F53" i="5"/>
  <c r="F52" i="5"/>
  <c r="F51" i="5"/>
  <c r="F50" i="5"/>
  <c r="F49" i="5"/>
  <c r="F48" i="5"/>
  <c r="F47" i="5"/>
  <c r="F46" i="5"/>
  <c r="F45" i="5"/>
  <c r="F44" i="5"/>
  <c r="F43" i="5"/>
  <c r="F42" i="5"/>
  <c r="F41" i="5"/>
  <c r="F40" i="5"/>
  <c r="F39" i="5"/>
  <c r="F38" i="5"/>
  <c r="F37" i="5"/>
  <c r="F36" i="5"/>
  <c r="F35" i="5"/>
  <c r="F34" i="5"/>
  <c r="F33" i="5"/>
  <c r="F32" i="5"/>
  <c r="F31" i="5"/>
  <c r="F30" i="5"/>
  <c r="F29" i="5"/>
  <c r="F28" i="5"/>
  <c r="F27" i="5"/>
  <c r="F26" i="5"/>
  <c r="F25" i="5"/>
  <c r="F24" i="5"/>
  <c r="F23" i="5"/>
  <c r="F22" i="5"/>
  <c r="F21" i="5"/>
  <c r="F20" i="5"/>
  <c r="F19" i="5"/>
  <c r="F18" i="5"/>
  <c r="F17" i="5"/>
  <c r="F16" i="5"/>
  <c r="F15" i="5"/>
  <c r="F14" i="5"/>
  <c r="F13" i="5"/>
  <c r="F12" i="5"/>
  <c r="F11" i="5"/>
  <c r="F10" i="5"/>
  <c r="F9" i="5"/>
  <c r="F8" i="5"/>
  <c r="F7" i="5"/>
  <c r="F6" i="5"/>
  <c r="F5" i="5"/>
  <c r="F4" i="5"/>
  <c r="F3" i="5"/>
  <c r="A5" i="1"/>
  <c r="A7" i="1" s="1"/>
</calcChain>
</file>

<file path=xl/comments1.xml><?xml version="1.0" encoding="utf-8"?>
<comments xmlns="http://schemas.openxmlformats.org/spreadsheetml/2006/main">
  <authors>
    <author>Quang Hiệp</author>
    <author>Admin</author>
  </authors>
  <commentList>
    <comment ref="B3" authorId="0">
      <text>
        <r>
          <rPr>
            <b/>
            <sz val="9"/>
            <color indexed="81"/>
            <rFont val="Tahoma"/>
            <family val="2"/>
          </rPr>
          <t>Hướng dẫn:</t>
        </r>
        <r>
          <rPr>
            <sz val="9"/>
            <color indexed="81"/>
            <rFont val="Tahoma"/>
            <family val="2"/>
          </rPr>
          <t xml:space="preserve">
Lựa chọn nhập tên huyện theo danh sách trong các ô bên dưới. Nếu áp dụng cho cả tỉnh/thành phố thì để trống</t>
        </r>
      </text>
    </comment>
    <comment ref="C3" authorId="0">
      <text>
        <r>
          <rPr>
            <b/>
            <sz val="9"/>
            <color indexed="81"/>
            <rFont val="Tahoma"/>
            <family val="2"/>
          </rPr>
          <t>Hướng dẫn:</t>
        </r>
        <r>
          <rPr>
            <sz val="9"/>
            <color indexed="81"/>
            <rFont val="Tahoma"/>
            <family val="2"/>
          </rPr>
          <t xml:space="preserve">
Lựa chọn nhập nhóm vật liệu theo danh sách trong các ô bên dưới.</t>
        </r>
      </text>
    </comment>
    <comment ref="E3" authorId="1">
      <text>
        <r>
          <rPr>
            <b/>
            <sz val="9"/>
            <color rgb="FF000000"/>
            <rFont val="Tahoma"/>
            <family val="2"/>
          </rPr>
          <t>Hướng dẫn:</t>
        </r>
        <r>
          <rPr>
            <sz val="9"/>
            <color rgb="FF000000"/>
            <rFont val="Tahoma"/>
            <family val="2"/>
          </rPr>
          <t xml:space="preserve">
Đơn vị tính không viết hoa chữ cái đầu tiên; không để số mũ (mét khối =m3)</t>
        </r>
      </text>
    </comment>
  </commentList>
</comments>
</file>

<file path=xl/sharedStrings.xml><?xml version="1.0" encoding="utf-8"?>
<sst xmlns="http://schemas.openxmlformats.org/spreadsheetml/2006/main" count="18870" uniqueCount="3979">
  <si>
    <t>Mã hiệu</t>
  </si>
  <si>
    <t>Nhóm vật liệu</t>
  </si>
  <si>
    <t>Xuất xứ</t>
  </si>
  <si>
    <t>Điều kiện thương mại</t>
  </si>
  <si>
    <t>Vận chuyển</t>
  </si>
  <si>
    <t>Giá (chưa có VAT) (*)</t>
  </si>
  <si>
    <t>Giá (đã có VAT)</t>
  </si>
  <si>
    <t>TT</t>
  </si>
  <si>
    <t>Tỉnh/thành phố</t>
  </si>
  <si>
    <t>Column1</t>
  </si>
  <si>
    <t>Tỉnh An Giang</t>
  </si>
  <si>
    <t>AGI</t>
  </si>
  <si>
    <t>Tỉnh Bà Rịa - Vũng Tàu</t>
  </si>
  <si>
    <t>BRV</t>
  </si>
  <si>
    <t>Tỉnh Bắc Giang</t>
  </si>
  <si>
    <t>BGI</t>
  </si>
  <si>
    <t>Tỉnh Bắc Kạn</t>
  </si>
  <si>
    <t>BKA</t>
  </si>
  <si>
    <t>Tỉnh Bạc Liêu</t>
  </si>
  <si>
    <t>BLI</t>
  </si>
  <si>
    <t>Tỉnh Bắc Ninh</t>
  </si>
  <si>
    <t>BNI</t>
  </si>
  <si>
    <t>Tỉnh Bến Tre</t>
  </si>
  <si>
    <t>BTR</t>
  </si>
  <si>
    <t>Tỉnh Bình Định</t>
  </si>
  <si>
    <t>BDI</t>
  </si>
  <si>
    <t>Tỉnh Bình Dương</t>
  </si>
  <si>
    <t>BDU</t>
  </si>
  <si>
    <t>Tỉnh Bình Phước</t>
  </si>
  <si>
    <t>BPU</t>
  </si>
  <si>
    <t>Tỉnh Bình Thuận</t>
  </si>
  <si>
    <t>BTH</t>
  </si>
  <si>
    <t>Tỉnh Cà Mau</t>
  </si>
  <si>
    <t>CMA</t>
  </si>
  <si>
    <t>Thành phố Cần Thơ</t>
  </si>
  <si>
    <t>CTH</t>
  </si>
  <si>
    <t>Tỉnh Cao Bằng</t>
  </si>
  <si>
    <t>CBA</t>
  </si>
  <si>
    <t>Thành phố Đà Nẵng</t>
  </si>
  <si>
    <t>DNA</t>
  </si>
  <si>
    <t>Tỉnh Đắk Lắk</t>
  </si>
  <si>
    <t>DLA</t>
  </si>
  <si>
    <t>Tỉnh Đắk Nông</t>
  </si>
  <si>
    <t>DNO</t>
  </si>
  <si>
    <t>Tỉnh Điện Biên</t>
  </si>
  <si>
    <t>DBI</t>
  </si>
  <si>
    <t>Tỉnh Đồng Nai</t>
  </si>
  <si>
    <t>DNI</t>
  </si>
  <si>
    <t>Tỉnh Đồng Tháp</t>
  </si>
  <si>
    <t>DTH</t>
  </si>
  <si>
    <t>Tỉnh Gia Lai</t>
  </si>
  <si>
    <t>GLA</t>
  </si>
  <si>
    <t>Tỉnh Hà Giang</t>
  </si>
  <si>
    <t>HGI</t>
  </si>
  <si>
    <t>Tỉnh Hà Nam</t>
  </si>
  <si>
    <t>HNA</t>
  </si>
  <si>
    <t>Thành phố Hà Nội</t>
  </si>
  <si>
    <t>HNO</t>
  </si>
  <si>
    <t>Tỉnh Hà Tĩnh</t>
  </si>
  <si>
    <t>HTI</t>
  </si>
  <si>
    <t>Tỉnh Hải Dương</t>
  </si>
  <si>
    <t>HDU</t>
  </si>
  <si>
    <t>Thành phố Hải Phòng</t>
  </si>
  <si>
    <t>HPO</t>
  </si>
  <si>
    <t>Tỉnh Hậu Giang</t>
  </si>
  <si>
    <t>HAG</t>
  </si>
  <si>
    <t>Thành phố Hồ Chí Minh</t>
  </si>
  <si>
    <t>HCM</t>
  </si>
  <si>
    <t>Tỉnh Hòa Bình</t>
  </si>
  <si>
    <t>HBI</t>
  </si>
  <si>
    <t>Tỉnh Hưng Yên</t>
  </si>
  <si>
    <t>HYE</t>
  </si>
  <si>
    <t>Tỉnh Khánh Hòa</t>
  </si>
  <si>
    <t>KHA</t>
  </si>
  <si>
    <t>Tỉnh Kiên Giang</t>
  </si>
  <si>
    <t>KIG</t>
  </si>
  <si>
    <t>Tỉnh Kon Tum</t>
  </si>
  <si>
    <t>KTU</t>
  </si>
  <si>
    <t>Tỉnh Lai Châu</t>
  </si>
  <si>
    <t>LCH</t>
  </si>
  <si>
    <t>Tỉnh Lâm Đồng</t>
  </si>
  <si>
    <t>LDO</t>
  </si>
  <si>
    <t>Tỉnh Lạng Sơn</t>
  </si>
  <si>
    <t>LSO</t>
  </si>
  <si>
    <t>Tỉnh Lào Cai</t>
  </si>
  <si>
    <t>LCA</t>
  </si>
  <si>
    <t>Tỉnh Long An</t>
  </si>
  <si>
    <t>LAN</t>
  </si>
  <si>
    <t>Tỉnh Nam Định</t>
  </si>
  <si>
    <t>NDI</t>
  </si>
  <si>
    <t>Tỉnh Nghệ An</t>
  </si>
  <si>
    <t>NAN</t>
  </si>
  <si>
    <t>Tỉnh Ninh Bình</t>
  </si>
  <si>
    <t>NBI</t>
  </si>
  <si>
    <t>Tỉnh Ninh Thuận</t>
  </si>
  <si>
    <t>NTH</t>
  </si>
  <si>
    <t>Tỉnh Phú Thọ</t>
  </si>
  <si>
    <t>PTH</t>
  </si>
  <si>
    <t>Tỉnh Phú Yên</t>
  </si>
  <si>
    <t>PYN</t>
  </si>
  <si>
    <t>Tỉnh Quảng Bình</t>
  </si>
  <si>
    <t>QBI</t>
  </si>
  <si>
    <t>Tỉnh Quảng Nam</t>
  </si>
  <si>
    <t>QNA</t>
  </si>
  <si>
    <t>Tỉnh Quảng Ngãi</t>
  </si>
  <si>
    <t>QNG</t>
  </si>
  <si>
    <t>Tỉnh Quảng Ninh</t>
  </si>
  <si>
    <t>QNI</t>
  </si>
  <si>
    <t>Tỉnh Quảng Trị</t>
  </si>
  <si>
    <t>QTR</t>
  </si>
  <si>
    <t>Tỉnh Sóc Trăng</t>
  </si>
  <si>
    <t>STR</t>
  </si>
  <si>
    <t>Tỉnh Sơn La</t>
  </si>
  <si>
    <t>SLA</t>
  </si>
  <si>
    <t>Tỉnh Tây Ninh</t>
  </si>
  <si>
    <t>TNI</t>
  </si>
  <si>
    <t>Tỉnh Thái Bình</t>
  </si>
  <si>
    <t>TBI</t>
  </si>
  <si>
    <t>Tỉnh Thái Nguyên</t>
  </si>
  <si>
    <t>TNG</t>
  </si>
  <si>
    <t>Tỉnh Thanh Hóa</t>
  </si>
  <si>
    <t>THO</t>
  </si>
  <si>
    <t>Tỉnh Thừa Thiên Huế</t>
  </si>
  <si>
    <t>TTH</t>
  </si>
  <si>
    <t>Tỉnh Tiền Giang</t>
  </si>
  <si>
    <t>TGI</t>
  </si>
  <si>
    <t>Tỉnh Trà Vinh</t>
  </si>
  <si>
    <t>TVI</t>
  </si>
  <si>
    <t>Tỉnh Tuyên Quang</t>
  </si>
  <si>
    <t>TQU</t>
  </si>
  <si>
    <t>Tỉnh Vĩnh Long</t>
  </si>
  <si>
    <t>VLO</t>
  </si>
  <si>
    <t>Tỉnh Vĩnh Phúc</t>
  </si>
  <si>
    <t>VPU</t>
  </si>
  <si>
    <t>Tỉnh Yên Bái</t>
  </si>
  <si>
    <t>YBA</t>
  </si>
  <si>
    <t>Xi măng</t>
  </si>
  <si>
    <t>Cát xây dựng</t>
  </si>
  <si>
    <t>Đá xây dựng</t>
  </si>
  <si>
    <t>Gạch xây</t>
  </si>
  <si>
    <t>Gỗ xây dựng</t>
  </si>
  <si>
    <t>Thép xây dựng</t>
  </si>
  <si>
    <t>Vật liệu tấm lợp, bao che</t>
  </si>
  <si>
    <t>Vật tư ngành điện</t>
  </si>
  <si>
    <t>Vùng</t>
  </si>
  <si>
    <t>Mã</t>
  </si>
  <si>
    <t>Đông Bắc</t>
  </si>
  <si>
    <t>Tây Bắc</t>
  </si>
  <si>
    <t>Đồng bằng sông Hồng</t>
  </si>
  <si>
    <t>Bắc Trung Bộ</t>
  </si>
  <si>
    <t>Nam Trung Bộ</t>
  </si>
  <si>
    <t>Đông Nam Bộ</t>
  </si>
  <si>
    <t>Đồng bằng sông Cửu Long</t>
  </si>
  <si>
    <t>TP</t>
  </si>
  <si>
    <t>QH</t>
  </si>
  <si>
    <t>Quận Ba Đình</t>
  </si>
  <si>
    <t>Quận Hoàn Kiếm</t>
  </si>
  <si>
    <t>Quận Tây Hồ</t>
  </si>
  <si>
    <t>Quận Long Biên</t>
  </si>
  <si>
    <t>Quận Cầu Giấy</t>
  </si>
  <si>
    <t>Quận Đống Đa</t>
  </si>
  <si>
    <t>Quận Hai Bà Trưng</t>
  </si>
  <si>
    <t>Quận Hoàng Mai</t>
  </si>
  <si>
    <t>Quận Thanh Xuân</t>
  </si>
  <si>
    <t>Huyện Sóc Sơn</t>
  </si>
  <si>
    <t>Huyện Đông Anh</t>
  </si>
  <si>
    <t>Huyện Gia Lâm</t>
  </si>
  <si>
    <t>Quận Nam Từ Liêm</t>
  </si>
  <si>
    <t>Huyện Thanh Trì</t>
  </si>
  <si>
    <t>Quận Bắc Từ Liêm</t>
  </si>
  <si>
    <t>Huyện Mê Linh</t>
  </si>
  <si>
    <t>Quận Hà Đông</t>
  </si>
  <si>
    <t>Thị xã Sơn Tây</t>
  </si>
  <si>
    <t>Huyện Ba Vì</t>
  </si>
  <si>
    <t>Huyện Phúc Thọ</t>
  </si>
  <si>
    <t>Huyện Đan Phượng</t>
  </si>
  <si>
    <t>Huyện Hoài Đức</t>
  </si>
  <si>
    <t>Huyện Quốc Oai</t>
  </si>
  <si>
    <t>Huyện Thạch Thất</t>
  </si>
  <si>
    <t>Huyện Chương Mỹ</t>
  </si>
  <si>
    <t>Huyện Thanh Oai</t>
  </si>
  <si>
    <t>Huyện Thường Tín</t>
  </si>
  <si>
    <t>Huyện Phú Xuyên</t>
  </si>
  <si>
    <t>Huyện Ứng Hòa</t>
  </si>
  <si>
    <t>Huyện Mỹ Đức</t>
  </si>
  <si>
    <t>Thành phố Hà Giang</t>
  </si>
  <si>
    <t>Huyện Đồng Văn</t>
  </si>
  <si>
    <t>Huyện Mèo Vạc</t>
  </si>
  <si>
    <t>Huyện Yên Minh</t>
  </si>
  <si>
    <t>Huyện Quản Bạ</t>
  </si>
  <si>
    <t>Huyện Vị Xuyên</t>
  </si>
  <si>
    <t>Huyện Bắc Mê</t>
  </si>
  <si>
    <t>Huyện Hoàng Su Phì</t>
  </si>
  <si>
    <t>Huyện Xín Mần</t>
  </si>
  <si>
    <t>Huyện Bắc Quang</t>
  </si>
  <si>
    <t>Huyện Quang Bình</t>
  </si>
  <si>
    <t>Thành phố Cao Bằng</t>
  </si>
  <si>
    <t>Huyện Bảo Lâm</t>
  </si>
  <si>
    <t>Huyện Bảo Lạc</t>
  </si>
  <si>
    <t>Huyện Hà Quảng</t>
  </si>
  <si>
    <t>Huyện Trùng Khánh</t>
  </si>
  <si>
    <t>Huyện Hạ Lang</t>
  </si>
  <si>
    <t>Huyện Hoà An</t>
  </si>
  <si>
    <t>Huyện Nguyên Bình</t>
  </si>
  <si>
    <t>Huyện Thạch An</t>
  </si>
  <si>
    <t>Thành Phố Bắc Kạn</t>
  </si>
  <si>
    <t>Huyện Pác Nặm</t>
  </si>
  <si>
    <t>Huyện Ba Bể</t>
  </si>
  <si>
    <t>Huyện Ngân Sơn</t>
  </si>
  <si>
    <t>Huyện Bạch Thông</t>
  </si>
  <si>
    <t>Huyện Chợ Đồn</t>
  </si>
  <si>
    <t>Huyện Chợ Mới</t>
  </si>
  <si>
    <t>Huyện Na Rì</t>
  </si>
  <si>
    <t>Thành phố Tuyên Quang</t>
  </si>
  <si>
    <t>Huyện Lâm Bình</t>
  </si>
  <si>
    <t>Huyện Na Hang</t>
  </si>
  <si>
    <t>Huyện Chiêm Hóa</t>
  </si>
  <si>
    <t>Huyện Hàm Yên</t>
  </si>
  <si>
    <t>Huyện Yên Sơn</t>
  </si>
  <si>
    <t>Huyện Sơn Dương</t>
  </si>
  <si>
    <t>Thành phố Lào Cai</t>
  </si>
  <si>
    <t>Huyện Bát Xát</t>
  </si>
  <si>
    <t>Huyện Mường Khương</t>
  </si>
  <si>
    <t>Huyện Si Ma Cai</t>
  </si>
  <si>
    <t>Huyện Bắc Hà</t>
  </si>
  <si>
    <t>Huyện Bảo Thắng</t>
  </si>
  <si>
    <t>Huyện Bảo Yên</t>
  </si>
  <si>
    <t>Huyện Văn Bàn</t>
  </si>
  <si>
    <t>Thành phố Điện Biên Phủ</t>
  </si>
  <si>
    <t>Thị Xã Mường Lay</t>
  </si>
  <si>
    <t>Huyện Mường Nhé</t>
  </si>
  <si>
    <t>Huyện Mường Chà</t>
  </si>
  <si>
    <t>Huyện Tủa Chùa</t>
  </si>
  <si>
    <t>Huyện Tuần Giáo</t>
  </si>
  <si>
    <t>Huyện Điện Biên</t>
  </si>
  <si>
    <t>Huyện Điện Biên Đông</t>
  </si>
  <si>
    <t>Huyện Mường Ảng</t>
  </si>
  <si>
    <t>Huyện Nậm Pồ</t>
  </si>
  <si>
    <t>Thành phố Lai Châu</t>
  </si>
  <si>
    <t>Huyện Tam Đường</t>
  </si>
  <si>
    <t>Huyện Mường Tè</t>
  </si>
  <si>
    <t>Huyện Sìn Hồ</t>
  </si>
  <si>
    <t>Huyện Phong Thổ</t>
  </si>
  <si>
    <t>Huyện Than Uyên</t>
  </si>
  <si>
    <t>Huyện Tân Uyên</t>
  </si>
  <si>
    <t>Huyện Nậm Nhùn</t>
  </si>
  <si>
    <t>Thành phố Sơn La</t>
  </si>
  <si>
    <t>Huyện Quỳnh Nhai</t>
  </si>
  <si>
    <t>Huyện Thuận Châu</t>
  </si>
  <si>
    <t>Huyện Mường La</t>
  </si>
  <si>
    <t>Huyện Bắc Yên</t>
  </si>
  <si>
    <t>Huyện Phù Yên</t>
  </si>
  <si>
    <t>Huyện Mộc Châu</t>
  </si>
  <si>
    <t>Huyện Yên Châu</t>
  </si>
  <si>
    <t>Huyện Mai Sơn</t>
  </si>
  <si>
    <t>Huyện Sông Mã</t>
  </si>
  <si>
    <t>Huyện Sốp Cộp</t>
  </si>
  <si>
    <t>Huyện Vân Hồ</t>
  </si>
  <si>
    <t>Thành phố Yên Bái</t>
  </si>
  <si>
    <t>Thị xã Nghĩa Lộ</t>
  </si>
  <si>
    <t>Huyện Lục Yên</t>
  </si>
  <si>
    <t>Huyện Văn Yên</t>
  </si>
  <si>
    <t>Huyện Mù Căng Chải</t>
  </si>
  <si>
    <t>Huyện Trấn Yên</t>
  </si>
  <si>
    <t>Huyện Trạm Tấu</t>
  </si>
  <si>
    <t>Huyện Văn Chấn</t>
  </si>
  <si>
    <t>Huyện Yên Bình</t>
  </si>
  <si>
    <t>Thành phố Hòa Bình</t>
  </si>
  <si>
    <t>Huyện Đà Bắc</t>
  </si>
  <si>
    <t>Huyện Kỳ Sơn</t>
  </si>
  <si>
    <t>Huyện Lương Sơn</t>
  </si>
  <si>
    <t>Huyện Kim Bôi</t>
  </si>
  <si>
    <t>Huyện Cao Phong</t>
  </si>
  <si>
    <t>Huyện Tân Lạc</t>
  </si>
  <si>
    <t>Huyện Mai Châu</t>
  </si>
  <si>
    <t>Huyện Lạc Sơn</t>
  </si>
  <si>
    <t>Huyện Yên Thủy</t>
  </si>
  <si>
    <t>Huyện Lạc Thủy</t>
  </si>
  <si>
    <t>Thành phố Thái Nguyên</t>
  </si>
  <si>
    <t>Thành phố Sông Công</t>
  </si>
  <si>
    <t>Huyện Định Hóa</t>
  </si>
  <si>
    <t>Huyện Phú Lương</t>
  </si>
  <si>
    <t>Huyện Đồng Hỷ</t>
  </si>
  <si>
    <t>Huyện Võ Nhai</t>
  </si>
  <si>
    <t>Huyện Đại Từ</t>
  </si>
  <si>
    <t>Huyện Phú Bình</t>
  </si>
  <si>
    <t>Thành phố Lạng Sơn</t>
  </si>
  <si>
    <t>Huyện Tràng Định</t>
  </si>
  <si>
    <t>Huyện Bình Gia</t>
  </si>
  <si>
    <t>Huyện Văn Lãng</t>
  </si>
  <si>
    <t>Huyện Cao Lộc</t>
  </si>
  <si>
    <t>Huyện Văn Quan</t>
  </si>
  <si>
    <t>Huyện Bắc Sơn</t>
  </si>
  <si>
    <t>Huyện Hữu Lũng</t>
  </si>
  <si>
    <t>Huyện Chi Lăng</t>
  </si>
  <si>
    <t>Huyện Lộc Bình</t>
  </si>
  <si>
    <t>Huyện Đình Lập</t>
  </si>
  <si>
    <t>Thành phố Hạ Long</t>
  </si>
  <si>
    <t>Thành phố Móng Cái</t>
  </si>
  <si>
    <t>Thành phố Cẩm Phả</t>
  </si>
  <si>
    <t>Thành phố Uông Bí</t>
  </si>
  <si>
    <t>Huyện Bình Liêu</t>
  </si>
  <si>
    <t>Huyện Tiên Yên</t>
  </si>
  <si>
    <t>Huyện Đầm Hà</t>
  </si>
  <si>
    <t>Huyện Hải Hà</t>
  </si>
  <si>
    <t>Huyện Ba Chẽ</t>
  </si>
  <si>
    <t>Huyện Vân Đồn</t>
  </si>
  <si>
    <t>Thị xã Đông Triều</t>
  </si>
  <si>
    <t>Thị xã Quảng Yên</t>
  </si>
  <si>
    <t>Huyện Cô Tô</t>
  </si>
  <si>
    <t>Thành phố Bắc Giang</t>
  </si>
  <si>
    <t>Huyện Yên Thế</t>
  </si>
  <si>
    <t>Huyện Tân Yên</t>
  </si>
  <si>
    <t>Huyện Lạng Giang</t>
  </si>
  <si>
    <t>Huyện Lục Nam</t>
  </si>
  <si>
    <t>Huyện Lục Ngạn</t>
  </si>
  <si>
    <t>Huyện Sơn Động</t>
  </si>
  <si>
    <t>Huyện Yên Dũng</t>
  </si>
  <si>
    <t>Huyện Việt Yên</t>
  </si>
  <si>
    <t>Huyện Hiệp Hòa</t>
  </si>
  <si>
    <t>Thành phố Việt Trì</t>
  </si>
  <si>
    <t>Thị xã Phú Thọ</t>
  </si>
  <si>
    <t>Huyện Đoan Hùng</t>
  </si>
  <si>
    <t>Huyện Hạ Hoà</t>
  </si>
  <si>
    <t>Huyện Thanh Ba</t>
  </si>
  <si>
    <t>Huyện Phù Ninh</t>
  </si>
  <si>
    <t>Huyện Yên Lập</t>
  </si>
  <si>
    <t>Huyện Cẩm Khê</t>
  </si>
  <si>
    <t>Huyện Tam Nông</t>
  </si>
  <si>
    <t>Huyện Lâm Thao</t>
  </si>
  <si>
    <t>Huyện Thanh Sơn</t>
  </si>
  <si>
    <t>Huyện Thanh Thuỷ</t>
  </si>
  <si>
    <t>Huyện Tân Sơn</t>
  </si>
  <si>
    <t>Thành phố Vĩnh Yên</t>
  </si>
  <si>
    <t>Thành phố Phúc Yên</t>
  </si>
  <si>
    <t>Huyện Lập Thạch</t>
  </si>
  <si>
    <t>Huyện Tam Dương</t>
  </si>
  <si>
    <t>Huyện Tam Đảo</t>
  </si>
  <si>
    <t>Huyện Bình Xuyên</t>
  </si>
  <si>
    <t>Huyện Yên Lạc</t>
  </si>
  <si>
    <t>Huyện Vĩnh Tường</t>
  </si>
  <si>
    <t>Huyện Sông Lô</t>
  </si>
  <si>
    <t>Thành phố Bắc Ninh</t>
  </si>
  <si>
    <t>Huyện Yên Phong</t>
  </si>
  <si>
    <t>Huyện Quế Võ</t>
  </si>
  <si>
    <t>Huyện Tiên Du</t>
  </si>
  <si>
    <t>Huyện Thuận Thành</t>
  </si>
  <si>
    <t>Huyện Gia Bình</t>
  </si>
  <si>
    <t>Huyện Lương Tài</t>
  </si>
  <si>
    <t>Thành phố Hải Dương</t>
  </si>
  <si>
    <t>Thành phố Chí Linh</t>
  </si>
  <si>
    <t>Huyện Nam Sách</t>
  </si>
  <si>
    <t>Thị xã Kinh Môn</t>
  </si>
  <si>
    <t>Huyện Kim Thành</t>
  </si>
  <si>
    <t>Huyện Thanh Hà</t>
  </si>
  <si>
    <t>Huyện Cẩm Giàng</t>
  </si>
  <si>
    <t>Huyện Bình Giang</t>
  </si>
  <si>
    <t>Huyện Gia Lộc</t>
  </si>
  <si>
    <t>Huyện Tứ Kỳ</t>
  </si>
  <si>
    <t>Huyện Ninh Giang</t>
  </si>
  <si>
    <t>Huyện Thanh Miện</t>
  </si>
  <si>
    <t>Quận Hồng Bàng</t>
  </si>
  <si>
    <t>Quận Ngô Quyền</t>
  </si>
  <si>
    <t>Quận Lê Chân</t>
  </si>
  <si>
    <t>Quận Hải An</t>
  </si>
  <si>
    <t>Quận Kiến An</t>
  </si>
  <si>
    <t>Quận Đồ Sơn</t>
  </si>
  <si>
    <t>Quận Dương Kinh</t>
  </si>
  <si>
    <t>Huyện Thuỷ Nguyên</t>
  </si>
  <si>
    <t>Huyện An Dương</t>
  </si>
  <si>
    <t>Huyện An Lão</t>
  </si>
  <si>
    <t>Huyện Kiến Thuỵ</t>
  </si>
  <si>
    <t>Huyện Tiên Lãng</t>
  </si>
  <si>
    <t>Huyện Vĩnh Bảo</t>
  </si>
  <si>
    <t>Huyện Cát Hải</t>
  </si>
  <si>
    <t>Huyện Bạch Long Vĩ</t>
  </si>
  <si>
    <t>Thành phố Hưng Yên</t>
  </si>
  <si>
    <t>Huyện Văn Lâm</t>
  </si>
  <si>
    <t>Huyện Văn Giang</t>
  </si>
  <si>
    <t>Huyện Yên Mỹ</t>
  </si>
  <si>
    <t>Thị xã Mỹ Hào</t>
  </si>
  <si>
    <t>Huyện Ân Thi</t>
  </si>
  <si>
    <t>Huyện Khoái Châu</t>
  </si>
  <si>
    <t>Huyện Kim Động</t>
  </si>
  <si>
    <t>Huyện Tiên Lữ</t>
  </si>
  <si>
    <t>Huyện Phù Cừ</t>
  </si>
  <si>
    <t>Thành phố Thái Bình</t>
  </si>
  <si>
    <t>Huyện Quỳnh Phụ</t>
  </si>
  <si>
    <t>Huyện Hưng Hà</t>
  </si>
  <si>
    <t>Huyện Đông Hưng</t>
  </si>
  <si>
    <t>Huyện Thái Thụy</t>
  </si>
  <si>
    <t>Huyện Tiền Hải</t>
  </si>
  <si>
    <t>Huyện Kiến Xương</t>
  </si>
  <si>
    <t>Huyện Vũ Thư</t>
  </si>
  <si>
    <t>Thành phố Phủ Lý</t>
  </si>
  <si>
    <t>Huyện Kim Bảng</t>
  </si>
  <si>
    <t>Huyện Thanh Liêm</t>
  </si>
  <si>
    <t>Huyện Bình Lục</t>
  </si>
  <si>
    <t>Huyện Lý Nhân</t>
  </si>
  <si>
    <t>Thành phố Nam Định</t>
  </si>
  <si>
    <t>Huyện Mỹ Lộc</t>
  </si>
  <si>
    <t>Huyện Vụ Bản</t>
  </si>
  <si>
    <t>Huyện Ý Yên</t>
  </si>
  <si>
    <t>Huyện Nghĩa Hưng</t>
  </si>
  <si>
    <t>Huyện Nam Trực</t>
  </si>
  <si>
    <t>Huyện Trực Ninh</t>
  </si>
  <si>
    <t>Huyện Xuân Trường</t>
  </si>
  <si>
    <t>Huyện Giao Thủy</t>
  </si>
  <si>
    <t>Huyện Hải Hậu</t>
  </si>
  <si>
    <t>Thành phố Ninh Bình</t>
  </si>
  <si>
    <t>Thành phố Tam Điệp</t>
  </si>
  <si>
    <t>Huyện Nho Quan</t>
  </si>
  <si>
    <t>Huyện Gia Viễn</t>
  </si>
  <si>
    <t>Huyện Hoa Lư</t>
  </si>
  <si>
    <t>Huyện Yên Khánh</t>
  </si>
  <si>
    <t>Huyện Kim Sơn</t>
  </si>
  <si>
    <t>Huyện Yên Mô</t>
  </si>
  <si>
    <t>Thành phố Thanh Hóa</t>
  </si>
  <si>
    <t>Thị xã Bỉm Sơn</t>
  </si>
  <si>
    <t>Thành phố Sầm Sơn</t>
  </si>
  <si>
    <t>Huyện Mường Lát</t>
  </si>
  <si>
    <t>Huyện Quan Hóa</t>
  </si>
  <si>
    <t>Huyện Bá Thước</t>
  </si>
  <si>
    <t>Huyện Quan Sơn</t>
  </si>
  <si>
    <t>Huyện Lang Chánh</t>
  </si>
  <si>
    <t>Huyện Ngọc Lặc</t>
  </si>
  <si>
    <t>Huyện Cẩm Thủy</t>
  </si>
  <si>
    <t>Huyện Thạch Thành</t>
  </si>
  <si>
    <t>Huyện Hà Trung</t>
  </si>
  <si>
    <t>Huyện Vĩnh Lộc</t>
  </si>
  <si>
    <t>Huyện Yên Định</t>
  </si>
  <si>
    <t>Huyện Thọ Xuân</t>
  </si>
  <si>
    <t>Huyện Thường Xuân</t>
  </si>
  <si>
    <t>Huyện Triệu Sơn</t>
  </si>
  <si>
    <t>Huyện Thiệu Hóa</t>
  </si>
  <si>
    <t>Huyện Hoằng Hóa</t>
  </si>
  <si>
    <t>Huyện Hậu Lộc</t>
  </si>
  <si>
    <t>Huyện Nga Sơn</t>
  </si>
  <si>
    <t>Huyện Như Xuân</t>
  </si>
  <si>
    <t>Huyện Như Thanh</t>
  </si>
  <si>
    <t>Huyện Nông Cống</t>
  </si>
  <si>
    <t>Huyện Đông Sơn</t>
  </si>
  <si>
    <t>Huyện Quảng Xương</t>
  </si>
  <si>
    <t>Thành phố Vinh</t>
  </si>
  <si>
    <t>Thị xã Cửa Lò</t>
  </si>
  <si>
    <t>Thị xã Thái Hoà</t>
  </si>
  <si>
    <t>Huyện Quế Phong</t>
  </si>
  <si>
    <t>Huyện Quỳ Châu</t>
  </si>
  <si>
    <t>Huyện Tương Dương</t>
  </si>
  <si>
    <t>Huyện Nghĩa Đàn</t>
  </si>
  <si>
    <t>Huyện Quỳ Hợp</t>
  </si>
  <si>
    <t>Huyện Quỳnh Lưu</t>
  </si>
  <si>
    <t>Huyện Con Cuông</t>
  </si>
  <si>
    <t>Huyện Tân Kỳ</t>
  </si>
  <si>
    <t>Huyện Anh Sơn</t>
  </si>
  <si>
    <t>Huyện Diễn Châu</t>
  </si>
  <si>
    <t>Huyện Yên Thành</t>
  </si>
  <si>
    <t>Huyện Đô Lương</t>
  </si>
  <si>
    <t>Huyện Thanh Chương</t>
  </si>
  <si>
    <t>Huyện Nghi Lộc</t>
  </si>
  <si>
    <t>Huyện Nam Đàn</t>
  </si>
  <si>
    <t>Huyện Hưng Nguyên</t>
  </si>
  <si>
    <t>Thị xã Hoàng Mai</t>
  </si>
  <si>
    <t>Thành phố Hà Tĩnh</t>
  </si>
  <si>
    <t>Thị xã Hồng Lĩnh</t>
  </si>
  <si>
    <t>Huyện Hương Sơn</t>
  </si>
  <si>
    <t>Huyện Đức Thọ</t>
  </si>
  <si>
    <t>Huyện Vũ Quang</t>
  </si>
  <si>
    <t>Huyện Nghi Xuân</t>
  </si>
  <si>
    <t>Huyện Can Lộc</t>
  </si>
  <si>
    <t>Huyện Hương Khê</t>
  </si>
  <si>
    <t>Huyện Thạch Hà</t>
  </si>
  <si>
    <t>Huyện Cẩm Xuyên</t>
  </si>
  <si>
    <t>Huyện Kỳ Anh</t>
  </si>
  <si>
    <t>Huyện Lộc Hà</t>
  </si>
  <si>
    <t>Thị xã Kỳ Anh</t>
  </si>
  <si>
    <t>Thành Phố Đồng Hới</t>
  </si>
  <si>
    <t>Huyện Minh Hóa</t>
  </si>
  <si>
    <t>Huyện Tuyên Hóa</t>
  </si>
  <si>
    <t>Huyện Quảng Trạch</t>
  </si>
  <si>
    <t>Huyện Bố Trạch</t>
  </si>
  <si>
    <t>Huyện Quảng Ninh</t>
  </si>
  <si>
    <t>Huyện Lệ Thủy</t>
  </si>
  <si>
    <t>Thị xã Ba Đồn</t>
  </si>
  <si>
    <t>Thành phố Đông Hà</t>
  </si>
  <si>
    <t>Thị xã Quảng Trị</t>
  </si>
  <si>
    <t>Huyện Vĩnh Linh</t>
  </si>
  <si>
    <t>Huyện Hướng Hóa</t>
  </si>
  <si>
    <t>Huyện Gio Linh</t>
  </si>
  <si>
    <t>Huyện Đa Krông</t>
  </si>
  <si>
    <t>Huyện Cam Lộ</t>
  </si>
  <si>
    <t>Huyện Triệu Phong</t>
  </si>
  <si>
    <t>Huyện Hải Lăng</t>
  </si>
  <si>
    <t>Huyện Cồn Cỏ</t>
  </si>
  <si>
    <t>Thành phố Huế</t>
  </si>
  <si>
    <t>Huyện Phong Điền</t>
  </si>
  <si>
    <t>Huyện Quảng Điền</t>
  </si>
  <si>
    <t>Huyện Phú Vang</t>
  </si>
  <si>
    <t>Thị xã Hương Thủy</t>
  </si>
  <si>
    <t>Thị xã Hương Trà</t>
  </si>
  <si>
    <t>Huyện A Lưới</t>
  </si>
  <si>
    <t>Huyện Phú Lộc</t>
  </si>
  <si>
    <t>Huyện Nam Đông</t>
  </si>
  <si>
    <t>Quận Liên Chiểu</t>
  </si>
  <si>
    <t>Quận Hải Châu</t>
  </si>
  <si>
    <t>Quận Thanh Khê</t>
  </si>
  <si>
    <t>Quận Sơn Trà</t>
  </si>
  <si>
    <t>Quận Ngũ Hành Sơn</t>
  </si>
  <si>
    <t>Quận Cẩm Lệ</t>
  </si>
  <si>
    <t>Huyện Hòa Vang</t>
  </si>
  <si>
    <t>Huyện Hoàng Sa</t>
  </si>
  <si>
    <t>Thành phố Tam Kỳ</t>
  </si>
  <si>
    <t>Thành phố Hội An</t>
  </si>
  <si>
    <t>Huyện Tây Giang</t>
  </si>
  <si>
    <t>Huyện Đông Giang</t>
  </si>
  <si>
    <t>Huyện Đại Lộc</t>
  </si>
  <si>
    <t>Thị xã Điện Bàn</t>
  </si>
  <si>
    <t>Huyện Duy Xuyên</t>
  </si>
  <si>
    <t>Huyện Quế Sơn</t>
  </si>
  <si>
    <t>Huyện Nam Giang</t>
  </si>
  <si>
    <t>Huyện Phước Sơn</t>
  </si>
  <si>
    <t>Huyện Hiệp Đức</t>
  </si>
  <si>
    <t>Huyện Thăng Bình</t>
  </si>
  <si>
    <t>Huyện Tiên Phước</t>
  </si>
  <si>
    <t>Huyện Bắc Trà My</t>
  </si>
  <si>
    <t>Huyện Nam Trà My</t>
  </si>
  <si>
    <t>Huyện Núi Thành</t>
  </si>
  <si>
    <t>Huyện Phú Ninh</t>
  </si>
  <si>
    <t>Huyện Nông Sơn</t>
  </si>
  <si>
    <t>Thành phố Quảng Ngãi</t>
  </si>
  <si>
    <t>Huyện Bình Sơn</t>
  </si>
  <si>
    <t>Huyện Trà Bồng</t>
  </si>
  <si>
    <t>Huyện Sơn Tịnh</t>
  </si>
  <si>
    <t>Huyện Tư Nghĩa</t>
  </si>
  <si>
    <t>Huyện Sơn Hà</t>
  </si>
  <si>
    <t>Huyện Sơn Tây</t>
  </si>
  <si>
    <t>Huyện Minh Long</t>
  </si>
  <si>
    <t>Huyện Nghĩa Hành</t>
  </si>
  <si>
    <t>Huyện Mộ Đức</t>
  </si>
  <si>
    <t>Huyện Ba Tơ</t>
  </si>
  <si>
    <t>Huyện Lý Sơn</t>
  </si>
  <si>
    <t>Huyện Hoài Ân</t>
  </si>
  <si>
    <t>Huyện Phù Mỹ</t>
  </si>
  <si>
    <t>Huyện Vĩnh Thạnh</t>
  </si>
  <si>
    <t>Huyện Tây Sơn</t>
  </si>
  <si>
    <t>Huyện Phù Cát</t>
  </si>
  <si>
    <t>Thị xã An Nhơn</t>
  </si>
  <si>
    <t>Huyện Tuy Phước</t>
  </si>
  <si>
    <t>Huyện Vân Canh</t>
  </si>
  <si>
    <t>Thành phố Tuy Hoà</t>
  </si>
  <si>
    <t>Thị xã Sông Cầu</t>
  </si>
  <si>
    <t>Huyện Đồng Xuân</t>
  </si>
  <si>
    <t>Huyện Tuy An</t>
  </si>
  <si>
    <t>Huyện Sơn Hòa</t>
  </si>
  <si>
    <t>Huyện Sông Hinh</t>
  </si>
  <si>
    <t>Huyện Tây Hoà</t>
  </si>
  <si>
    <t>Huyện Phú Hoà</t>
  </si>
  <si>
    <t>Thành phố Nha Trang</t>
  </si>
  <si>
    <t>Thành phố Cam Ranh</t>
  </si>
  <si>
    <t>Huyện Cam Lâm</t>
  </si>
  <si>
    <t>Huyện Vạn Ninh</t>
  </si>
  <si>
    <t>Thị xã Ninh Hòa</t>
  </si>
  <si>
    <t>Huyện Khánh Vĩnh</t>
  </si>
  <si>
    <t>Huyện Diên Khánh</t>
  </si>
  <si>
    <t>Huyện Khánh Sơn</t>
  </si>
  <si>
    <t>Huyện Trường Sa</t>
  </si>
  <si>
    <t>Thành phố Phan Rang-Tháp Chàm</t>
  </si>
  <si>
    <t>Huyện Bác Ái</t>
  </si>
  <si>
    <t>Huyện Ninh Sơn</t>
  </si>
  <si>
    <t>Huyện Ninh Hải</t>
  </si>
  <si>
    <t>Huyện Ninh Phước</t>
  </si>
  <si>
    <t>Huyện Thuận Bắc</t>
  </si>
  <si>
    <t>Huyện Thuận Nam</t>
  </si>
  <si>
    <t>Thành phố Phan Thiết</t>
  </si>
  <si>
    <t>Thị xã La Gi</t>
  </si>
  <si>
    <t>Huyện Tuy Phong</t>
  </si>
  <si>
    <t>Huyện Bắc Bình</t>
  </si>
  <si>
    <t>Huyện Hàm Thuận Bắc</t>
  </si>
  <si>
    <t>Huyện Hàm Thuận Nam</t>
  </si>
  <si>
    <t>Huyện Tánh Linh</t>
  </si>
  <si>
    <t>Huyện Đức Linh</t>
  </si>
  <si>
    <t>Huyện Hàm Tân</t>
  </si>
  <si>
    <t>Huyện Phú Quí</t>
  </si>
  <si>
    <t>Thành phố Kon Tum</t>
  </si>
  <si>
    <t>Huyện Đắk Glei</t>
  </si>
  <si>
    <t>Huyện Ngọc Hồi</t>
  </si>
  <si>
    <t>Huyện Đắk Tô</t>
  </si>
  <si>
    <t>Huyện Kon Plông</t>
  </si>
  <si>
    <t>Huyện Kon Rẫy</t>
  </si>
  <si>
    <t>Huyện Đắk Hà</t>
  </si>
  <si>
    <t>Huyện Sa Thầy</t>
  </si>
  <si>
    <t>Huyện Tu Mơ Rông</t>
  </si>
  <si>
    <t>Huyện Ia H' Drai</t>
  </si>
  <si>
    <t>Thành phố Pleiku</t>
  </si>
  <si>
    <t>Thị xã An Khê</t>
  </si>
  <si>
    <t>Thị xã Ayun Pa</t>
  </si>
  <si>
    <t>Huyện KBang</t>
  </si>
  <si>
    <t>Huyện Đăk Đoa</t>
  </si>
  <si>
    <t>Huyện Chư Păh</t>
  </si>
  <si>
    <t>Huyện Ia Grai</t>
  </si>
  <si>
    <t>Huyện Mang Yang</t>
  </si>
  <si>
    <t>Huyện Kông Chro</t>
  </si>
  <si>
    <t>Huyện Đức Cơ</t>
  </si>
  <si>
    <t>Huyện Chư Prông</t>
  </si>
  <si>
    <t>Huyện Chư Sê</t>
  </si>
  <si>
    <t>Huyện Đăk Pơ</t>
  </si>
  <si>
    <t>Huyện Ia Pa</t>
  </si>
  <si>
    <t>Huyện Krông Pa</t>
  </si>
  <si>
    <t>Huyện Phú Thiện</t>
  </si>
  <si>
    <t>Huyện Chư Pưh</t>
  </si>
  <si>
    <t>Thành phố Buôn Ma Thuột</t>
  </si>
  <si>
    <t>Thị Xã Buôn Hồ</t>
  </si>
  <si>
    <t>Huyện Ea H'leo</t>
  </si>
  <si>
    <t>Huyện Ea Súp</t>
  </si>
  <si>
    <t>Huyện Buôn Đôn</t>
  </si>
  <si>
    <t>Huyện Cư M'gar</t>
  </si>
  <si>
    <t>Huyện Krông Búk</t>
  </si>
  <si>
    <t>Huyện Krông Năng</t>
  </si>
  <si>
    <t>Huyện Ea Kar</t>
  </si>
  <si>
    <t>Huyện M'Đrắk</t>
  </si>
  <si>
    <t>Huyện Krông Bông</t>
  </si>
  <si>
    <t>Huyện Krông Pắc</t>
  </si>
  <si>
    <t>Huyện Krông A Na</t>
  </si>
  <si>
    <t>Huyện Lắk</t>
  </si>
  <si>
    <t>Huyện Cư Kuin</t>
  </si>
  <si>
    <t>Huyện Đăk Glong</t>
  </si>
  <si>
    <t>Huyện Cư Jút</t>
  </si>
  <si>
    <t>Huyện Đắk Mil</t>
  </si>
  <si>
    <t>Huyện Krông Nô</t>
  </si>
  <si>
    <t>Huyện Đắk Song</t>
  </si>
  <si>
    <t>Huyện Đắk R'Lấp</t>
  </si>
  <si>
    <t>Huyện Tuy Đức</t>
  </si>
  <si>
    <t>Thành phố Đà Lạt</t>
  </si>
  <si>
    <t>Thành phố Bảo Lộc</t>
  </si>
  <si>
    <t>Huyện Đam Rông</t>
  </si>
  <si>
    <t>Huyện Lạc Dương</t>
  </si>
  <si>
    <t>Huyện Lâm Hà</t>
  </si>
  <si>
    <t>Huyện Đơn Dương</t>
  </si>
  <si>
    <t>Huyện Đức Trọng</t>
  </si>
  <si>
    <t>Huyện Di Linh</t>
  </si>
  <si>
    <t>Huyện Đạ Huoai</t>
  </si>
  <si>
    <t>Huyện Đạ Tẻh</t>
  </si>
  <si>
    <t>Huyện Cát Tiên</t>
  </si>
  <si>
    <t>Thị xã Phước Long</t>
  </si>
  <si>
    <t>Thành phố Đồng Xoài</t>
  </si>
  <si>
    <t>Thị xã Bình Long</t>
  </si>
  <si>
    <t>Huyện Bù Gia Mập</t>
  </si>
  <si>
    <t>Huyện Lộc Ninh</t>
  </si>
  <si>
    <t>Huyện Bù Đốp</t>
  </si>
  <si>
    <t>Huyện Hớn Quản</t>
  </si>
  <si>
    <t>Huyện Đồng Phú</t>
  </si>
  <si>
    <t>Huyện Bù Đăng</t>
  </si>
  <si>
    <t>Huyện Chơn Thành</t>
  </si>
  <si>
    <t>Huyện Phú Riềng</t>
  </si>
  <si>
    <t>Thành phố Tây Ninh</t>
  </si>
  <si>
    <t>Huyện Tân Biên</t>
  </si>
  <si>
    <t>Huyện Tân Châu</t>
  </si>
  <si>
    <t>Huyện Dương Minh Châu</t>
  </si>
  <si>
    <t>Huyện Châu Thành</t>
  </si>
  <si>
    <t>Huyện Gò Dầu</t>
  </si>
  <si>
    <t>Huyện Bến Cầu</t>
  </si>
  <si>
    <t>Thành phố Thủ Dầu Một</t>
  </si>
  <si>
    <t>Huyện Bàu Bàng</t>
  </si>
  <si>
    <t>Huyện Dầu Tiếng</t>
  </si>
  <si>
    <t>Thị xã Bến Cát</t>
  </si>
  <si>
    <t>Huyện Phú Giáo</t>
  </si>
  <si>
    <t>Thị xã Tân Uyên</t>
  </si>
  <si>
    <t>Huyện Bắc Tân Uyên</t>
  </si>
  <si>
    <t>Thành phố Biên Hòa</t>
  </si>
  <si>
    <t>Thành phố Long Khánh</t>
  </si>
  <si>
    <t>Huyện Tân Phú</t>
  </si>
  <si>
    <t>Huyện Vĩnh Cửu</t>
  </si>
  <si>
    <t>Huyện Định Quán</t>
  </si>
  <si>
    <t>Huyện Trảng Bom</t>
  </si>
  <si>
    <t>Huyện Thống Nhất</t>
  </si>
  <si>
    <t>Huyện Cẩm Mỹ</t>
  </si>
  <si>
    <t>Huyện Long Thành</t>
  </si>
  <si>
    <t>Huyện Xuân Lộc</t>
  </si>
  <si>
    <t>Huyện Nhơn Trạch</t>
  </si>
  <si>
    <t>Thành phố Vũng Tàu</t>
  </si>
  <si>
    <t>Thành phố Bà Rịa</t>
  </si>
  <si>
    <t>Huyện Châu Đức</t>
  </si>
  <si>
    <t>Huyện Xuyên Mộc</t>
  </si>
  <si>
    <t>Huyện Long Điền</t>
  </si>
  <si>
    <t>Huyện Đất Đỏ</t>
  </si>
  <si>
    <t>Thị xã Phú Mỹ</t>
  </si>
  <si>
    <t>Huyện Côn Đảo</t>
  </si>
  <si>
    <t>Quận 1</t>
  </si>
  <si>
    <t>Quận Bình Tân</t>
  </si>
  <si>
    <t>Quận 12</t>
  </si>
  <si>
    <t>Quận Gò Vấp</t>
  </si>
  <si>
    <t>Quận Bình Thạnh</t>
  </si>
  <si>
    <t>Quận Tân Bình</t>
  </si>
  <si>
    <t>Quận Tân Phú</t>
  </si>
  <si>
    <t>Quận Phú Nhuận</t>
  </si>
  <si>
    <t>Quận 3</t>
  </si>
  <si>
    <t>Quận 10</t>
  </si>
  <si>
    <t>Quận 11</t>
  </si>
  <si>
    <t>Quận 4</t>
  </si>
  <si>
    <t>Quận 5</t>
  </si>
  <si>
    <t>Quận 6</t>
  </si>
  <si>
    <t>Quận 8</t>
  </si>
  <si>
    <t>Quận 7</t>
  </si>
  <si>
    <t>Huyện Củ Chi</t>
  </si>
  <si>
    <t>Huyện Hóc Môn</t>
  </si>
  <si>
    <t>Huyện Bình Chánh</t>
  </si>
  <si>
    <t>Huyện Nhà Bè</t>
  </si>
  <si>
    <t>Huyện Cần Giờ</t>
  </si>
  <si>
    <t>Thành phố Tân An</t>
  </si>
  <si>
    <t>Thị xã Kiến Tường</t>
  </si>
  <si>
    <t>Huyện Tân Hưng</t>
  </si>
  <si>
    <t>Huyện Vĩnh Hưng</t>
  </si>
  <si>
    <t>Huyện Mộc Hóa</t>
  </si>
  <si>
    <t>Huyện Tân Thạnh</t>
  </si>
  <si>
    <t>Huyện Thạnh Hóa</t>
  </si>
  <si>
    <t>Huyện Đức Huệ</t>
  </si>
  <si>
    <t>Huyện Đức Hòa</t>
  </si>
  <si>
    <t>Huyện Bến Lức</t>
  </si>
  <si>
    <t>Huyện Thủ Thừa</t>
  </si>
  <si>
    <t>Huyện Tân Trụ</t>
  </si>
  <si>
    <t>Huyện Cần Đước</t>
  </si>
  <si>
    <t>Huyện Cần Giuộc</t>
  </si>
  <si>
    <t>Thành phố Mỹ Tho</t>
  </si>
  <si>
    <t>Thị xã Gò Công</t>
  </si>
  <si>
    <t>Thị xã Cai Lậy</t>
  </si>
  <si>
    <t>Huyện Tân Phước</t>
  </si>
  <si>
    <t>Huyện Cái Bè</t>
  </si>
  <si>
    <t>Huyện Cai Lậy</t>
  </si>
  <si>
    <t>Huyện Chợ Gạo</t>
  </si>
  <si>
    <t>Huyện Gò Công Tây</t>
  </si>
  <si>
    <t>Huyện Gò Công Đông</t>
  </si>
  <si>
    <t>Huyện Tân Phú Đông</t>
  </si>
  <si>
    <t>Thành phố Bến Tre</t>
  </si>
  <si>
    <t>Huyện Chợ Lách</t>
  </si>
  <si>
    <t>Huyện Mỏ Cày Nam</t>
  </si>
  <si>
    <t>Huyện Giồng Trôm</t>
  </si>
  <si>
    <t>Huyện Bình Đại</t>
  </si>
  <si>
    <t>Huyện Ba Tri</t>
  </si>
  <si>
    <t>Huyện Thạnh Phú</t>
  </si>
  <si>
    <t>Huyện Mỏ Cày Bắc</t>
  </si>
  <si>
    <t>Thành phố Trà Vinh</t>
  </si>
  <si>
    <t>Huyện Càng Long</t>
  </si>
  <si>
    <t>Huyện Cầu Kè</t>
  </si>
  <si>
    <t>Huyện Tiểu Cần</t>
  </si>
  <si>
    <t>Huyện Cầu Ngang</t>
  </si>
  <si>
    <t>Huyện Trà Cú</t>
  </si>
  <si>
    <t>Huyện Duyên Hải</t>
  </si>
  <si>
    <t>Thị xã Duyên Hải</t>
  </si>
  <si>
    <t>Thành phố Vĩnh Long</t>
  </si>
  <si>
    <t>Huyện Long Hồ</t>
  </si>
  <si>
    <t>Huyện Mang Thít</t>
  </si>
  <si>
    <t>Huyện  Vũng Liêm</t>
  </si>
  <si>
    <t>Huyện Tam Bình</t>
  </si>
  <si>
    <t>Thị xã Bình Minh</t>
  </si>
  <si>
    <t>Huyện Trà Ôn</t>
  </si>
  <si>
    <t>Huyện Bình Tân</t>
  </si>
  <si>
    <t>Thành phố Cao Lãnh</t>
  </si>
  <si>
    <t>Thành phố Sa Đéc</t>
  </si>
  <si>
    <t>Huyện Tân Hồng</t>
  </si>
  <si>
    <t>Huyện Hồng Ngự</t>
  </si>
  <si>
    <t>Huyện Tháp Mười</t>
  </si>
  <si>
    <t>Huyện Cao Lãnh</t>
  </si>
  <si>
    <t>Huyện Thanh Bình</t>
  </si>
  <si>
    <t>Huyện Lấp Vò</t>
  </si>
  <si>
    <t>Huyện Lai Vung</t>
  </si>
  <si>
    <t>Thành phố Long Xuyên</t>
  </si>
  <si>
    <t>Thành phố Châu Đốc</t>
  </si>
  <si>
    <t>Huyện An Phú</t>
  </si>
  <si>
    <t>Thị xã Tân Châu</t>
  </si>
  <si>
    <t>Huyện Phú Tân</t>
  </si>
  <si>
    <t>Huyện Châu Phú</t>
  </si>
  <si>
    <t>Huyện Tịnh Biên</t>
  </si>
  <si>
    <t>Huyện Tri Tôn</t>
  </si>
  <si>
    <t>Huyện Thoại Sơn</t>
  </si>
  <si>
    <t>Thành phố Rạch Giá</t>
  </si>
  <si>
    <t>Thành phố Hà Tiên</t>
  </si>
  <si>
    <t>Huyện Kiên Lương</t>
  </si>
  <si>
    <t>Huyện Hòn Đất</t>
  </si>
  <si>
    <t>Huyện Tân Hiệp</t>
  </si>
  <si>
    <t>Huyện Giồng Riềng</t>
  </si>
  <si>
    <t>Huyện Gò Quao</t>
  </si>
  <si>
    <t>Huyện An Biên</t>
  </si>
  <si>
    <t>Huyện An Minh</t>
  </si>
  <si>
    <t>Huyện Vĩnh Thuận</t>
  </si>
  <si>
    <t>Huyện Kiên Hải</t>
  </si>
  <si>
    <t>Huyện U Minh Thượng</t>
  </si>
  <si>
    <t>Huyện Giang Thành</t>
  </si>
  <si>
    <t>Quận Ninh Kiều</t>
  </si>
  <si>
    <t>Quận Ô Môn</t>
  </si>
  <si>
    <t>Quận Bình Thuỷ</t>
  </si>
  <si>
    <t>Quận Cái Răng</t>
  </si>
  <si>
    <t>Quận Thốt Nốt</t>
  </si>
  <si>
    <t>Huyện Cờ Đỏ</t>
  </si>
  <si>
    <t>Huyện Thới Lai</t>
  </si>
  <si>
    <t>Thành phố Vị Thanh</t>
  </si>
  <si>
    <t>Huyện Châu Thành A</t>
  </si>
  <si>
    <t>Huyện Phụng Hiệp</t>
  </si>
  <si>
    <t>Huyện Vị Thuỷ</t>
  </si>
  <si>
    <t>Huyện Long Mỹ</t>
  </si>
  <si>
    <t>Thị xã Long Mỹ</t>
  </si>
  <si>
    <t>Thành phố Sóc Trăng</t>
  </si>
  <si>
    <t>Huyện Kế Sách</t>
  </si>
  <si>
    <t>Huyện Mỹ Tú</t>
  </si>
  <si>
    <t>Huyện Cù Lao Dung</t>
  </si>
  <si>
    <t>Huyện Long Phú</t>
  </si>
  <si>
    <t>Huyện Mỹ Xuyên</t>
  </si>
  <si>
    <t>Thị xã Ngã Năm</t>
  </si>
  <si>
    <t>Huyện Thạnh Trị</t>
  </si>
  <si>
    <t>Thị xã Vĩnh Châu</t>
  </si>
  <si>
    <t>Huyện Trần Đề</t>
  </si>
  <si>
    <t>Thành phố Bạc Liêu</t>
  </si>
  <si>
    <t>Huyện Hồng Dân</t>
  </si>
  <si>
    <t>Huyện Phước Long</t>
  </si>
  <si>
    <t>Huyện Vĩnh Lợi</t>
  </si>
  <si>
    <t>Thị xã Giá Rai</t>
  </si>
  <si>
    <t>Huyện Đông Hải</t>
  </si>
  <si>
    <t>Huyện Hoà Bình</t>
  </si>
  <si>
    <t>Thành phố Cà Mau</t>
  </si>
  <si>
    <t>Huyện U Minh</t>
  </si>
  <si>
    <t>Huyện Thới Bình</t>
  </si>
  <si>
    <t>Huyện Trần Văn Thời</t>
  </si>
  <si>
    <t>Huyện Cái Nước</t>
  </si>
  <si>
    <t>Huyện Đầm Dơi</t>
  </si>
  <si>
    <t>Huyện Năm Căn</t>
  </si>
  <si>
    <t>Huyện Ngọc Hiển</t>
  </si>
  <si>
    <t>Tỉnh</t>
  </si>
  <si>
    <t>Hà Giang</t>
  </si>
  <si>
    <t>Bắc Giang</t>
  </si>
  <si>
    <t>Bắc Kạn</t>
  </si>
  <si>
    <t>Cao Bằng</t>
  </si>
  <si>
    <t>Lạng Sơn</t>
  </si>
  <si>
    <t>Thái Nguyên</t>
  </si>
  <si>
    <t>Tuyên Quang</t>
  </si>
  <si>
    <t>Điện Biên</t>
  </si>
  <si>
    <t>Hòa Bình</t>
  </si>
  <si>
    <t>Lai Châu</t>
  </si>
  <si>
    <t>Lào Cai</t>
  </si>
  <si>
    <t>Phú Thọ</t>
  </si>
  <si>
    <t>Sơn La</t>
  </si>
  <si>
    <t>Yên Bái</t>
  </si>
  <si>
    <t>Bắc Ninh</t>
  </si>
  <si>
    <t>Hà Nam</t>
  </si>
  <si>
    <t>Hải Dương</t>
  </si>
  <si>
    <t>Hưng Yên</t>
  </si>
  <si>
    <t>Nam Định</t>
  </si>
  <si>
    <t>Ninh Bình</t>
  </si>
  <si>
    <t>Quảng Ninh</t>
  </si>
  <si>
    <t>Thái Bình</t>
  </si>
  <si>
    <t>Vĩnh Phúc</t>
  </si>
  <si>
    <t>Hà Tĩnh</t>
  </si>
  <si>
    <t>Nghệ An</t>
  </si>
  <si>
    <t>Quảng Bình</t>
  </si>
  <si>
    <t>Quảng Trị</t>
  </si>
  <si>
    <t>Thanh Hóa</t>
  </si>
  <si>
    <t>Bình Định</t>
  </si>
  <si>
    <t>Đắk Lắk</t>
  </si>
  <si>
    <t>Đắk Nông</t>
  </si>
  <si>
    <t>Gia Lai</t>
  </si>
  <si>
    <t>Khánh Hòa</t>
  </si>
  <si>
    <t>Kon Tum</t>
  </si>
  <si>
    <t>Phú Yên</t>
  </si>
  <si>
    <t>Quảng Nam</t>
  </si>
  <si>
    <t>Quảng Ngãi</t>
  </si>
  <si>
    <t>Thừa Thiên Huế</t>
  </si>
  <si>
    <t>Bà Rịa - Vũng Tàu</t>
  </si>
  <si>
    <t>Bình Dương</t>
  </si>
  <si>
    <t>Bình Phước</t>
  </si>
  <si>
    <t>Bình Thuận</t>
  </si>
  <si>
    <t>Đồng Nai</t>
  </si>
  <si>
    <t>Lâm Đồng</t>
  </si>
  <si>
    <t>Ninh Thuận</t>
  </si>
  <si>
    <t>Tây Ninh</t>
  </si>
  <si>
    <t>An Giang</t>
  </si>
  <si>
    <t>Bạc Liêu</t>
  </si>
  <si>
    <t>Bến Tre</t>
  </si>
  <si>
    <t>Cà Mau</t>
  </si>
  <si>
    <t>Đồng Tháp</t>
  </si>
  <si>
    <t>Hậu Giang</t>
  </si>
  <si>
    <t>Kiên Giang</t>
  </si>
  <si>
    <t>Long An</t>
  </si>
  <si>
    <t>Sóc Trăng</t>
  </si>
  <si>
    <t>Tiền Giang</t>
  </si>
  <si>
    <t>Trà Vinh</t>
  </si>
  <si>
    <t>Vĩnh Long</t>
  </si>
  <si>
    <t>Hà Nội</t>
  </si>
  <si>
    <t>Hải Phòng</t>
  </si>
  <si>
    <t>Đà Nẵng</t>
  </si>
  <si>
    <t>Hồ Chí Minh</t>
  </si>
  <si>
    <t>Cần Thơ</t>
  </si>
  <si>
    <t>Tên vật liệu/loại vật liệu xây dựng (*)</t>
  </si>
  <si>
    <t>Đơn vị tính (*)</t>
  </si>
  <si>
    <t>Tiêu chuẩn kỹ thuật</t>
  </si>
  <si>
    <t>Quy cách</t>
  </si>
  <si>
    <t>Huyện</t>
  </si>
  <si>
    <t>Tỉnh/thành phố đầy đủ</t>
  </si>
  <si>
    <t>m3</t>
  </si>
  <si>
    <t>kg</t>
  </si>
  <si>
    <t>tấn</t>
  </si>
  <si>
    <t>Vật tư ngành nước</t>
  </si>
  <si>
    <t>Ghi chú</t>
  </si>
  <si>
    <t>Khu vực công bố giá</t>
  </si>
  <si>
    <t>Quận/huyện</t>
  </si>
  <si>
    <t>Khu vực 1</t>
  </si>
  <si>
    <t>Khu vực 2</t>
  </si>
  <si>
    <t>Khu vực 3</t>
  </si>
  <si>
    <t>Thành phố Thủ Đức</t>
  </si>
  <si>
    <t>Thành phố Từ Sơn</t>
  </si>
  <si>
    <t>Thành phố Quy Nhơn</t>
  </si>
  <si>
    <t>Thị xã Hoài Nhơn</t>
  </si>
  <si>
    <t>Thành phố Dĩ An</t>
  </si>
  <si>
    <t>Thành phố Thuận An</t>
  </si>
  <si>
    <t>Huyện Quảng Hòa</t>
  </si>
  <si>
    <t>Thành phố Gia Nghĩa</t>
  </si>
  <si>
    <t>Thành phố Hồng Ngự</t>
  </si>
  <si>
    <t>Thị xã Duy Tiên</t>
  </si>
  <si>
    <t>Thành phố Ngã Bảy</t>
  </si>
  <si>
    <t>Thành phố Phú Quốc</t>
  </si>
  <si>
    <t>Thị xã Sa Pa</t>
  </si>
  <si>
    <t>Thị xã Đông Hòa</t>
  </si>
  <si>
    <t>Thị xã Đức Phổ</t>
  </si>
  <si>
    <t>Thị xã Hòa Thành</t>
  </si>
  <si>
    <t>Thị xã Trảng Bàng</t>
  </si>
  <si>
    <t>Thành phố Phổ Yên</t>
  </si>
  <si>
    <t>Thị xã Nghi Sơn</t>
  </si>
  <si>
    <t>Khu vực</t>
  </si>
  <si>
    <t>Khu vực 4</t>
  </si>
  <si>
    <t>Khu vực 5</t>
  </si>
  <si>
    <t>Khu vực 6</t>
  </si>
  <si>
    <t>Khu vực 7</t>
  </si>
  <si>
    <t>Không chia</t>
  </si>
  <si>
    <t>khuvuc_hanoi</t>
  </si>
  <si>
    <t>Column2</t>
  </si>
  <si>
    <t>khuvuc_haiphong</t>
  </si>
  <si>
    <t>khuvuc_hanam</t>
  </si>
  <si>
    <t>khuvuc_phuyen</t>
  </si>
  <si>
    <t>khuvuc_thanhhoa</t>
  </si>
  <si>
    <t>khuvuc_namdinh</t>
  </si>
  <si>
    <t>Quận Ba Đình, Quận Cầu Giấy, Quận Hai Bà Trưng, Quận Đống Đa, Quận Hoàn Kiếm, Quận Hoàn Kiếm, Quận Long Biên, Quận Tây Hồ, Quận Thanh Xuân, Quận Hoàng Mai, Quận Hà Đông</t>
  </si>
  <si>
    <t>Thị xã Sơn Tây, Huyện Thường Tín, Huyện Đan Phượng, Huyện Phúc Thọ, Huyện Thạch Thất, Huyện Thạch Thất, Quận Bắc Từ Liêm, Huyện Ba Vì, Huyện Phú Xuyên, Huyện Hoài Đức, Huyện Thanh Trì</t>
  </si>
  <si>
    <t>Huyện Đông Anh, Huyện Gia Lâm, Huyện Mê Linh, Huyện Sóc Sơn, Huyện Mỹ Đức, Huyện Mỹ Đức, Huyện Quốc Oai, Huyện Thanh Oai, Huyện Chương Mỹ, Huyện Ứng Hòa, Quận Nam Từ Liêm</t>
  </si>
  <si>
    <t>Quận Kiến An, Quận Lê Chân, Quận Hồng Bàng, Quận Ngô Quyền, Quận Hải An, Quận Hải An, Quận Dương Kinh, Huyện An Dương</t>
  </si>
  <si>
    <t>Huyện Thuỷ Nguyên, Quận Đồ Sơn, Huyện Kiến Thuỵ, Huyện An Lão, Huyện Tiên Lãng, Huyện Tiên Lãng, Huyện Vĩnh Bảo, Huyện Cát Hải</t>
  </si>
  <si>
    <t>Thành phố Tuy Hoà, Thị xã Đông Hòa, Thị xã Sông Cầu, Huyện Phú Hoà, Huyện Tây Hoà, Huyện Tây Hoà, Huyện Tuy An</t>
  </si>
  <si>
    <t>Huyện Sông Hinh, Huyện Sơn Hòa, Huyện Đồng Xuân</t>
  </si>
  <si>
    <t>Huyện Mường Lát, Huyện Quan Hóa, Huyện Quan Sơn, Huyện Bá Thước, Huyện Lang Chánh, Huyện Lang Chánh, Huyện Ngọc Lặc, Huyện Cẩm Thủy, Huyện Thạch Thành, Huyện Như Xuân, Huyện Như Thanh, Huyện Thường Xuân</t>
  </si>
  <si>
    <t>Thành phố Thanh Hóa, Huyện Vĩnh Lộc, Huyện Yên Định, Huyện Thiệu Hóa, Huyện Thọ Xuân, Huyện Thọ Xuân, Huyện Triệu Sơn, Huyện Đông Sơn, Huyện Nông Cống, Huyện Hà Trung, Thị xã Bỉm Sơn</t>
  </si>
  <si>
    <t>Huyện Nga Sơn, Huyện Hậu Lộc, Huyện Hoằng Hóa, Thành phố Sầm Sơn, Huyện Quảng Xương, Huyện Quảng Xương, Thị xã Nghi Sơn</t>
  </si>
  <si>
    <t>Khu vực I: Thành phố Nam Định, Huyện Vụ Bản, Huyện Ý Yên, Huyện Mỹ Lộc</t>
  </si>
  <si>
    <t>Khu vực II: Huyện Nghĩa Hưng, Huyện Nam Trực, Huyện Trực Ninh, Huyện Xuân Trường</t>
  </si>
  <si>
    <t>Khu vực III: Huyện Giao Thủy, Huyện Hải Hậu và vùng ven biển Nghĩa Hưng</t>
  </si>
  <si>
    <t>Khu vực 1 (địa bàn thành phố Phủ Lý) - Các xã, phường thuộc thành phố Phủ Lý</t>
  </si>
  <si>
    <t>Khu vực 6 (địa bàn huyện Bình Lục) - Thị trấn Bình Mỹ và các xã: Mỹ Thọ, An Mỹ, Đồn Xá, Tràng An, Bình Nghĩa, An Đổ, La Sơn, Trung Lương</t>
  </si>
  <si>
    <t>Khu vực 8 (địa bàn huyện Thanh Liêm) - Gồm các xã Thanh Tân, Thanh Hương, Thanh Nghị, Thanh Hải, Thanh Nguyên, Liêm Sơn, Liêm Túc</t>
  </si>
  <si>
    <t>Khu vực 7 (địa bàn huyện Bình Lục) -  Các xã còn lại của huyện Bình Lục</t>
  </si>
  <si>
    <t>Khu vực 5 (địa bàn huyện Lý Nhân) - Các xã: Hòa Hậu, Tiến Thắng, Phú Phúc, Nhân 
Thịnh, Nhân Mỹ, Xuân Khê, Nhân Bình, Nhân Hưng, Nhân Đạo, Chân Lý, Nguyên Lý, Đạo Lý</t>
  </si>
  <si>
    <t xml:space="preserve">Khu vực 4 (địa bàn huyện Lý Nhân) - Thị trấn Vĩnh Trụ và các xã: Hợp Lý, Văn Lý, Chính Lý, Công Lý, Đức Lý, Đồng Lý, Bắc Lý, Nhân Khang, Nhân Chính, Nhân Nghĩa. </t>
  </si>
  <si>
    <t>Khu vực 3 (Địa bàn thị xã Duy Tiên) -Phường Đồng Văn và các phường, xã còn lại 
của thị xã Duy tiên</t>
  </si>
  <si>
    <t>Khu vực 2 (địa bàn thị xã Duy Tiên) - Phường Hòa Mạc, phường Châu Giang và các xã :Mộc Bắc, Mộc Nam, Chuyên Ngoại, Trác Văn</t>
  </si>
  <si>
    <t>Khu vực 9 (địa bàn huyện Thanh Liêm) - Thị trấn Kiện Khê và các xã còn lại của huyện Thanh Liêm</t>
  </si>
  <si>
    <t>Khu vực 10 (địa bàn huyện Kim Bảng) - Thị trấn Quế và các xã: Thi Sơn, Thanh Sơn, Liên Sơn, Ngọc Sơn, Đại Cương, Nhật Tân, Nhật Tựu, Hoàng Tây, Văn Xá</t>
  </si>
  <si>
    <t>Khu vực 11 (địa bàn huyện 
Kim Bảng) - Thị trấn Ba Sao và các xã còn lại của huyện Kim Bảng</t>
  </si>
  <si>
    <t>Bê tông đúc sẵn</t>
  </si>
  <si>
    <t>Bê tông thương phẩm</t>
  </si>
  <si>
    <t>Gạch ốp lát</t>
  </si>
  <si>
    <t>Kính</t>
  </si>
  <si>
    <t>Sơn</t>
  </si>
  <si>
    <t>Vật liệu khác</t>
  </si>
  <si>
    <t>m</t>
  </si>
  <si>
    <t>m2</t>
  </si>
  <si>
    <t>viên</t>
  </si>
  <si>
    <t>cái</t>
  </si>
  <si>
    <t>TCVN 6260:2009</t>
  </si>
  <si>
    <t>ASTM A123</t>
  </si>
  <si>
    <t>TCVN 9113:2012</t>
  </si>
  <si>
    <t>lít</t>
  </si>
  <si>
    <t>Xi măng Vicem Hà tiên 1 con lân PCB 40, bao 50kg</t>
  </si>
  <si>
    <t>Xi măng INSEE PCB 40, bao 50kg</t>
  </si>
  <si>
    <t xml:space="preserve">Xi măng STARMAX PCB 40, bao 50kg </t>
  </si>
  <si>
    <t>Xi măng FICO PCB 40, bao 50kg</t>
  </si>
  <si>
    <t>Xi măng FICO Supreme Power PCB 40, bao 50kg</t>
  </si>
  <si>
    <t>Xi măng Hạ Long PCB 40, bao 50kg</t>
  </si>
  <si>
    <t>Xi măng Thăng Long</t>
  </si>
  <si>
    <t xml:space="preserve">Xi măng Póoc lăng hỗn hợp PCB 40 và PCB 50 (bao 50kg) </t>
  </si>
  <si>
    <t>QCVN 16:2019/BXD</t>
  </si>
  <si>
    <t>"</t>
  </si>
  <si>
    <t>Đá 1 x 2 Tân Cang</t>
  </si>
  <si>
    <t xml:space="preserve">Đá 1 x 2 Thạnh Phú - Đồng Nai </t>
  </si>
  <si>
    <t>Đá 4 x 6 Thạnh Phú  - Đồng Nai</t>
  </si>
  <si>
    <t>Đá 0 x 4  Thạnh Phú   - Đồng Nai</t>
  </si>
  <si>
    <t>Đá mi sàn Thạnh Phú   - Đồng Nai</t>
  </si>
  <si>
    <t>Đá mi bụi Thạnh Phú - Đồng Nai</t>
  </si>
  <si>
    <t>Gạch không nung - KT: 80x80x180 (gạch ống)</t>
  </si>
  <si>
    <t>Gạch không nung - KT: 50x100x190 (gạch thẻ)</t>
  </si>
  <si>
    <t>Gạch không nung - KT: 100x190x390 (gạch 03 lỗ)</t>
  </si>
  <si>
    <t>Gạch không nung - KT: 190x190x390 (gạch 03 lỗ)</t>
  </si>
  <si>
    <t>Gạch vỉa hè - KT: 400x400x30 (màu xám)</t>
  </si>
  <si>
    <t>Gạch vỉa hè - KT: 400x400x30 (màu xanh, vàng, đỏ)</t>
  </si>
  <si>
    <t>Gạch 45mmx90mmx190mm, mác 75</t>
  </si>
  <si>
    <t>Gạch 100mmx190mmx390mm, mác 75</t>
  </si>
  <si>
    <t>Gạch 190mmx190mmx390mm, mác 75</t>
  </si>
  <si>
    <t>Gạch Terazo vỉa hè: 400x400x32</t>
  </si>
  <si>
    <t xml:space="preserve">TCVN 7744: 2013 </t>
  </si>
  <si>
    <t>Vuông hộp ống đen, độ dày 0.95-2.50mm</t>
  </si>
  <si>
    <t>đ/kg</t>
  </si>
  <si>
    <t>ASTM A500-JIS G3444</t>
  </si>
  <si>
    <t>Vuông hộp ống đen, độ dày ≥ 2.55mm</t>
  </si>
  <si>
    <t>Ống thép đen D168-Ø273mm, độ dày 4.00-10.00mm</t>
  </si>
  <si>
    <t>Vuông hộp ống kẽm, độ dày 1.00-2.00mm</t>
  </si>
  <si>
    <t>Vuông hộp ống kẽm, độ dày 2.05-3.00mm</t>
  </si>
  <si>
    <t>Vuông hộp ống kẽm, độ dày 3.00-5.00mm</t>
  </si>
  <si>
    <t>Vuông hộp ống kẽm, độ dày &gt; 5.00mm</t>
  </si>
  <si>
    <t>Ống nhúng nóng Vina One D21-273mm - Dày 2mm-10mm</t>
  </si>
  <si>
    <t>Thép hình cán nóng chữ U - V - I</t>
  </si>
  <si>
    <t>Xà Gồ Mạ Kẽm Vina One - C50 x 100, dày 2,0 ly</t>
  </si>
  <si>
    <t>đ/m</t>
  </si>
  <si>
    <t>VNO - 03</t>
  </si>
  <si>
    <t>Xà Gồ Mạ Kẽm Vina One - C50 x 150 dày 2,0 ly</t>
  </si>
  <si>
    <t>Xà Gồ Mạ Kẽm Vina One - C75 x 200 dày 2,0 ly</t>
  </si>
  <si>
    <t>Xà Gồ Mạ Kẽm Vina One - C85 x 250 dày 2,0 ly</t>
  </si>
  <si>
    <t>Xà Gồ Mạ Kẽm Nhúng Nóng Vina One - C50 x 100, dày 2,0 ly</t>
  </si>
  <si>
    <t>Xà Gồ Mạ Kẽm Nhúng Nóng Vina One - C50 x 150 dày 2,0 ly</t>
  </si>
  <si>
    <t>Xà Gồ Mạ Kẽm Nhúng Nóng Vina One - C75 x 200 dày 2,0 ly</t>
  </si>
  <si>
    <t>Xà Gồ Mạ Kẽm Nhúng Nóng Vina One - C85 x 250 dày 2,0 ly</t>
  </si>
  <si>
    <t>ASTM A1243</t>
  </si>
  <si>
    <t>TCVN 1651-1: 2008</t>
  </si>
  <si>
    <t>JIS:G3505-SWRW10;  JIS:G3505-SWRW11; JIS:G3505-SWRW12</t>
  </si>
  <si>
    <t>JIS:G3115-SD295A</t>
  </si>
  <si>
    <t>Cống bê tông vỉa hè, mác 300 - Cống bê tông ly tâm D300, dày 5cm</t>
  </si>
  <si>
    <t>Tiêu chuẩn 
22 TCN 272-05 </t>
  </si>
  <si>
    <t>Cống bê tông vỉa hè, mác 300 - Cống bê tông ly tâm D400, dày 5cm</t>
  </si>
  <si>
    <t>Cống bê tông vỉa hè, mác 300 - Cống bê tông ly tâm D600, dày 6cm</t>
  </si>
  <si>
    <t>Cống bê tông vỉa hè, mác 300 - Cống bê tông ly tâm D800, dày 8cm</t>
  </si>
  <si>
    <t>Cống bê tông vỉa hè, mác 300 - Cống bê tông ly tâm D1000, dày 9cm</t>
  </si>
  <si>
    <t>Cống bê tông 0,65 HL93 (cấp tải tương đương H10-X60) mác 300 - Cống bê tông ly tâm D300, dày 5cm</t>
  </si>
  <si>
    <t>Tiêu chuẩn 
22TCN 272-05 </t>
  </si>
  <si>
    <t>Cống bê tông 0,65 HL93 (cấp tải tương đương H10-X60) mác 300 - Cống bê tông ly tâm D400, dày 5cm</t>
  </si>
  <si>
    <t>Cống bê tông 0,65 HL93 (cấp tải tương đương H10-X60) mác 300 - Cống bê tông ly tâm D600, dày 6cm</t>
  </si>
  <si>
    <t>Cống bê tông 0,65 HL93 (cấp tải tương đương H10-X60) mác 300 - Cống bê tông ly tâm D800, dày 8cm</t>
  </si>
  <si>
    <t>Cống bê tông 0,65 HL93 (cấp tải tương đương H10-X60) mác 300 - Cống bê tông ly tâm D1000, dày 9cm</t>
  </si>
  <si>
    <t>Cống bê tông HL93, (cấp tải tương đương H30-HK 80), mác 300 - Cống bê tông ly tâm D300, dày 5cm</t>
  </si>
  <si>
    <t>Cống bê tông HL93, (cấp tải tương đương H30-HK 80), mác 300 - Cống bê tông ly tâm D400, dày 5cm</t>
  </si>
  <si>
    <t>Cống bê tông HL93, (cấp tải tương đương H30-HK 80), mác 300 - Cống bê tông ly tâm D600, dày 6cm</t>
  </si>
  <si>
    <t>Cống bê tông HL93, (cấp tải tương đương H30-HK 80), mác 300 - Cống bê tông ly tâm D800, dày 8cm</t>
  </si>
  <si>
    <t>Cống bê tông HL93, (cấp tải tương đương H30-HK 80), mác 300 - Cống bê tông ly tâm D1000, dày 9cm</t>
  </si>
  <si>
    <t>Gối cống - D300</t>
  </si>
  <si>
    <t>Gối cống - D400</t>
  </si>
  <si>
    <t>Gối cống - D600</t>
  </si>
  <si>
    <t>Gối cống - D800</t>
  </si>
  <si>
    <t>Gối cống - D1000</t>
  </si>
  <si>
    <t>Cống thoát nước D300 (loại L= 2,5m và 3m) vỉa hè, mác 300, dày 5 cm</t>
  </si>
  <si>
    <t>Tiêu chuẩn 22 TCN  18-79</t>
  </si>
  <si>
    <t>Cống thoát nước D400 (loại L= 2,5m và 3m) vỉa hè, mác 300, dày 5,5 cm</t>
  </si>
  <si>
    <t>Cống thoát nước D500 (loại L= 2,5m và 3m) vỉa hè, mác 300, dày 6 cm</t>
  </si>
  <si>
    <t>Cống thoát nước D600 (loại L= 2,5m và 3m) vỉa hè, mác 300, dày 7 cm</t>
  </si>
  <si>
    <t>Cống thoát nước D700 (loại L= 2,5m và 3m) vỉa hè, mác 300, dày 8 cm</t>
  </si>
  <si>
    <t>Cống thoát nước D800 (loại L= 2,5m và 3m) vỉa hè, mác 300, dày 8 cm</t>
  </si>
  <si>
    <t>Cống thoát nước D1.000 (loại L= 2,5m và 3m) vỉa hè, mác 300, dày 10 cm</t>
  </si>
  <si>
    <t>Cống thoát nước D300 (loại L= 2,5m và 3m) H10-X60, mác 300, dày 5 cm</t>
  </si>
  <si>
    <t>Cống thoát nước D400 (loại L= 2,5m và 3m) H10-X60, mác 300, dày 5,5 cm</t>
  </si>
  <si>
    <t>Cống thoát nước D500 (loại L= 2,5m và 3m) H10-X60, mác 300, dày 6 cm</t>
  </si>
  <si>
    <t>Cống thoát nước D600 (loại L= 2,5m và 3m) H10-X60, mác 300, dày 7 cm</t>
  </si>
  <si>
    <t>Cống thoát nước D700 (loại L= 2,5m và 3m) H10-X60, mác 300, dày 8 cm</t>
  </si>
  <si>
    <t>Cống thoát nước D800 (loại L= 2,5m và 3m) H10-X60, mác 300, dày 8 cm</t>
  </si>
  <si>
    <t>Cống thoát nước D1.000 (loại L=2,5m và 3m) H10-X60, mác 300, dày 10 cm</t>
  </si>
  <si>
    <t>Cống thoát nước D300 (loại L= 2,5m và 3m)H30-XB 80, mác 300, dày 5 cm</t>
  </si>
  <si>
    <t>Cống thoát nước D400 (loại L= 2,5m và 3m)H30-XB 80, mác 300, dày 5,5 cm</t>
  </si>
  <si>
    <t>Cống thoát nước D500 (loại L= 2,5m và 3m)H30-XB 80, mác 300, dày 6 cm</t>
  </si>
  <si>
    <t>Cống thoát nước D600 (loại L= 2,5m và 3m)H30-XB 80, mác 300, dày 7 cm</t>
  </si>
  <si>
    <t>Cống thoát nước D700 (loại L= 2,5m và 3m)H30-XB 80, mác 300, dày 8 cm</t>
  </si>
  <si>
    <t>Cống thoát nước D800 (loại L= 2,5m và 3m)H30-XB 80, mác 300, dày 8 cm</t>
  </si>
  <si>
    <t>Cống thoát nước D1.000 (loại L= 2,5m và 3m)H30-XB 80, mác 300, dày 10cm</t>
  </si>
  <si>
    <t xml:space="preserve">Gối cống D300 </t>
  </si>
  <si>
    <t>Gối cống D400</t>
  </si>
  <si>
    <t>Gối cống D500</t>
  </si>
  <si>
    <t>Gối cống D600</t>
  </si>
  <si>
    <t>Gối cống D700</t>
  </si>
  <si>
    <t>Gối cống D800</t>
  </si>
  <si>
    <t>Gối cống D1.000</t>
  </si>
  <si>
    <t>Cống BTLT D300 (cống dọc đường, hoạt tải 3x10-3 MPA)</t>
  </si>
  <si>
    <t>TCVN 7888:2014</t>
  </si>
  <si>
    <t>Cống BTLT D300 (cống qua đường, hoạt tải 65%HL93)</t>
  </si>
  <si>
    <t>Cống BTLT D400 (cống dọc đường, hoạt tải 3x10-3Mpa)</t>
  </si>
  <si>
    <t>Cống BTLT D400 (cống qua đường, hoạt tải 65%HL93)</t>
  </si>
  <si>
    <t>Cống BTLT D600 (cống dọc đường, hoạt tải 3x10-3Mpa)</t>
  </si>
  <si>
    <t>Cống BTLT D600 (cống qua đường, hoạt tải 65%HL93)</t>
  </si>
  <si>
    <t>Cống BTLT D800 (cống dọc đường, hoạt tải 3x10-3Mpa)</t>
  </si>
  <si>
    <t>Cống BTLT D800 (cống qua đường, hoạt tải 65%HL93)</t>
  </si>
  <si>
    <t>Cống BTLT D1000 (cống dọc đường, hoạt tải 3x10-3Mpa)</t>
  </si>
  <si>
    <t>Cống BTLT D1000 (cống qua đường, hoạt tải 65%HL93)</t>
  </si>
  <si>
    <t>Cống D600mm-dày 63mm, M=28MPA - Cống dọc đường, hoạt tải 3x10-3 MPA</t>
  </si>
  <si>
    <t>Cống D600mm-dày 63mm, M=28MPA - Cống qua đường &gt;H10, hoạt tải 65%HL93</t>
  </si>
  <si>
    <t>Cống D600mm-dày 63mm, M=28MPA - Cống qua đường &gt;H30, hoạt tải 100%HL93</t>
  </si>
  <si>
    <t>Cống D800mm-dày 80mm, M=28MPA - Cống dọc đường, hoạt tải 3x10-3 MPA</t>
  </si>
  <si>
    <t>Cống D800mm-dày 80mm, M=28MPA - Cống qua đường &gt;H10, hoạt tải 65%HL93</t>
  </si>
  <si>
    <t>Cống D800mm-dày 80mm, M=28MPA - Cống qua đường &gt;H30, hoạt tải 100%HL93</t>
  </si>
  <si>
    <t>Cống D1000mm-dày 100mm, M=28MPA - Cống dọc đường, hoạt tải 3x10-3 MPA</t>
  </si>
  <si>
    <t>Cống D1000mm-dày 100mm, M=28MPA - Cống qua đường &gt;H10, hoạt tải 65%HL93</t>
  </si>
  <si>
    <t>Cống D1000mm-dày 100mm, M=28MPA - Cống qua đường &gt;H30, hoạt tải 100%HL93</t>
  </si>
  <si>
    <t>Cọc ống D300 loại A: Thép cường độ cao, thép chủ: 6D7.1, thép đai: D3; Lcọc=12m; Bề dày thành: 60mm; Mặt bích: thép tấm dày 12mm; Manchon: cao 60mm, dày 1.5mm; Cường độ bê tông mác 60 Mpa. Tải trọng làm việc 50 tấn, tải trọng giới hạn 100 tấn.</t>
  </si>
  <si>
    <t>md</t>
  </si>
  <si>
    <t>JIS A 5335-1987</t>
  </si>
  <si>
    <t>Cọc ống D350 loại A: Thép cường độ cao, thép chủ: 7D7.1, thép đai: D3; Lcọc=12m; Bề dày thành: 65mm; Mặt bích: thép tấm dày 12mm; Manchon: cao 60mm, dày 1.5mm; Cường độ bê tông mác 60 Mpa. Tải trọng làm việc 60 tấn, tải trọng giới hạn 120 tấn.</t>
  </si>
  <si>
    <t>Cọc ống D400 loại A: Thép cường độ cao, thép chủ: 10D7.1, thép đai: D3; Lcọc=12m; Bề dày thành: 80mm; Mặt bích: thép tấm dày 12mm; Manchon: cao 60mm, dày 1.5mm; Cường độ bê tông mác 60 Mpa. Tải trọng làm việc 80 tấn, tải trọng giới hạn 160 tấn.</t>
  </si>
  <si>
    <t>Cọc ống D500 loại A: Thép cường độ cao, thép chủ: 14D7.1, thép đai: D4; Lcọc=12m; Bề dày thành: 90mm; Mặt bích: thép tấm dày 14mm; Manchon: cao 100mm, dày 2mm; Cường độ bê tông mác 60 Mpa. Tải trọng làm việc 125 tấn, tải trọng giới hạn 205 tấn.</t>
  </si>
  <si>
    <t>Cọc ống D600 loại A: Thép cường độ cao, thép chủ: 18D7.1, thép đai: D4; Lcọc=12m; Bề dày thành: 100mm; Mặt bích: thép tấm dày 14mm; Manchon: cao 100mm, dày 2mm; Cường độ bê tông mác 60 Mpa. Tải trọng làm việc 170 tấn, tải trọng giới hạn 340 tấn.</t>
  </si>
  <si>
    <t>Cọc BT li tâm dự ứng lực - D300 (Pdh = 63,3T; Pvl = 126,6T)</t>
  </si>
  <si>
    <t>Cọc BT li tâm dự ứng lực - D350 (Pdh = 86,0T; Pvl = 172,0T)</t>
  </si>
  <si>
    <t>Cọc BT li tâm dự ứng lực - D400 (Pdh = 112,6T; Pvl = 225,2T)</t>
  </si>
  <si>
    <t>Cọc BT li tâm dự ứng lực - D500 (Pdh = 175,9T; Pvl = 351,9T)</t>
  </si>
  <si>
    <t>TCVN 5574:2018</t>
  </si>
  <si>
    <t xml:space="preserve">TCVN 9114:2012 </t>
  </si>
  <si>
    <t>dầm</t>
  </si>
  <si>
    <t>Dầm bản rỗng BTCT dự ứng lực - Dầm bản rỗng BTCT DƯL, L=15m</t>
  </si>
  <si>
    <t>Dầm bản rỗng BTCT dự ứng lực - Dầm bản rỗng BTCT DƯL, L=20m</t>
  </si>
  <si>
    <t>Dầm bản rỗng BTCT dự ứng lực - Dầm bản rỗng BTCT DƯL, L=24m</t>
  </si>
  <si>
    <t>Lan can, tường hộ lan</t>
  </si>
  <si>
    <t>lần bơm</t>
  </si>
  <si>
    <t xml:space="preserve">Thi công bơm bê tông </t>
  </si>
  <si>
    <t xml:space="preserve">Khối lượng thực hiện cho 01 lần bơm từ 20m3 trở xuống </t>
  </si>
  <si>
    <t>Bê tông nhựa nóng C9.5</t>
  </si>
  <si>
    <t>TCVN 8860:2011</t>
  </si>
  <si>
    <t>Bê tông nhựa nóng C12.5</t>
  </si>
  <si>
    <t>Bê tông nhựa nóng C19</t>
  </si>
  <si>
    <t>m2 lưới</t>
  </si>
  <si>
    <t>TCVN 2053:1993</t>
  </si>
  <si>
    <t>Gỗ: Cà chất; kiềng kiềng (xẻ quy cách, chiều dài ≤5,0m)</t>
  </si>
  <si>
    <t>Gỗ Trâm (xẻ quy cách, chiều dài ≤5,0m)</t>
  </si>
  <si>
    <t>Gỗ Kiềng kiềng (xẻ quy cách, chiều dài ≤5,0m)</t>
  </si>
  <si>
    <t>Gạch sản xuất tại địa phương - Gạch đá mài 40x40 dày 3.2cm loại 1</t>
  </si>
  <si>
    <t>Gạch sản xuất tại địa phương - Gạch công nghệ con sâu dày 5cm</t>
  </si>
  <si>
    <t>Gạch Terrazzo, KT (400x400x32)mm</t>
  </si>
  <si>
    <t>Gạch bê tông tự chèn Mác 200, KT: (300x300x50)mm</t>
  </si>
  <si>
    <t>Gạch bê tông tự chèn Mác 200, KT: (400x400x40)mm</t>
  </si>
  <si>
    <t>Gạch bê tông tự chèn: Gạch con sâu dày 50mm</t>
  </si>
  <si>
    <t>Gạch bê tông tự chèn: Gạch chữ nhật, KT: (100x200x60)mm</t>
  </si>
  <si>
    <t>Gạch thạch Anh (Granite nhân tạo): - 30x30 (màu nhạt)</t>
  </si>
  <si>
    <t>Gạch thạch Anh (Granite nhân tạo): - 40x40 (màu nhạt)</t>
  </si>
  <si>
    <t>Gạch thạch Anh (Granite nhân tạo): - 60x30 (màu nhạt)</t>
  </si>
  <si>
    <t>Gạch thạch Anh (Granite nhân tạo): - 60x30 (màu đậm)</t>
  </si>
  <si>
    <t>Gạch thạch Anh (Granite nhân tạo): - 60x60 (màu nhạt)</t>
  </si>
  <si>
    <t>Gạch thạch Anh (Granite nhân tạo): - 60x60 (màu đậm)</t>
  </si>
  <si>
    <t xml:space="preserve">Gạch men (ceramic) - 60x30 (màu nhạt) </t>
  </si>
  <si>
    <t xml:space="preserve">Gạch thạch Anh (Granite hạt mè):- 60x60 (màu nhạt) </t>
  </si>
  <si>
    <t xml:space="preserve">Gạch bóng toàn phần cao cấp- 60x60 (màu nhạt) </t>
  </si>
  <si>
    <t>Gạch thạch Anh bóng kiếng: - 60x60 (màu nhạt)</t>
  </si>
  <si>
    <t>Gạch thạch Anh bóng kiếng: - 60x60 (màu đậm)</t>
  </si>
  <si>
    <t>Gạch thạch Anh bóng kiếng: - 80 x 80 (màu nhạt)</t>
  </si>
  <si>
    <t>Gạch thạch Anh bóng kiếng: - 80x80 (màu đậm)</t>
  </si>
  <si>
    <t>Gạch lát Ceramic (30x30) theo bộ ốp 30x60</t>
  </si>
  <si>
    <t>Gạch lát sỏi chống trơn Ceramic (30x30)</t>
  </si>
  <si>
    <t>Gạch lát Ceramic (40x40) theo bộ ốp 40x80 KTS mài cạnh</t>
  </si>
  <si>
    <t>Gạch lát Ceramic KTS mài cạnh (50x50)</t>
  </si>
  <si>
    <t>Gạch lát Ceramic Men Sugar (60x60)</t>
  </si>
  <si>
    <t>Gạch lát Ceramic KTS mài cạnh (60x60)</t>
  </si>
  <si>
    <t>Gạch lát Porcelain Sáng (60x60)</t>
  </si>
  <si>
    <t>Gạch lát Porcelain Đậm (60x60)</t>
  </si>
  <si>
    <t>Gạch lát Porcelain Trắng (60x60)</t>
  </si>
  <si>
    <t>Gạch lát Porcelain Đen (60x60)</t>
  </si>
  <si>
    <t>Gạch lát Porcelain Sugar (60x60)</t>
  </si>
  <si>
    <t>Gạch lát Porcelain Bóng kính toàn phần (80x80)</t>
  </si>
  <si>
    <t>Gạch lát vi tinh (80x80)</t>
  </si>
  <si>
    <t>Gạch lát carving (80x80)</t>
  </si>
  <si>
    <t>Gạch lát carving gold (80x80)</t>
  </si>
  <si>
    <t xml:space="preserve">
Gạch ốp Ceramic (30x45)
</t>
  </si>
  <si>
    <t xml:space="preserve">
Gạch ốp Ceramic (30x60)
</t>
  </si>
  <si>
    <t xml:space="preserve">
Gạch ốp mài mặt Porcelain (30x60)
</t>
  </si>
  <si>
    <t>Gạch ốp Ceramic (40x80)</t>
  </si>
  <si>
    <t>Gạch ốp mài mặt Porcelain (40x80)</t>
  </si>
  <si>
    <t>Gạch lát Porcelain (100x100)</t>
  </si>
  <si>
    <t>Gạch ốp lát Porcelain (60x120)</t>
  </si>
  <si>
    <t>Gạch lát Porcelain (15x60)</t>
  </si>
  <si>
    <t>Gạch lát Porcelain (15x80)</t>
  </si>
  <si>
    <t>hộp</t>
  </si>
  <si>
    <t>bộ</t>
  </si>
  <si>
    <t>thanh</t>
  </si>
  <si>
    <t>Tôn lạnh AZ100 Phủ AF: 0.45mmx1200mm TCT G550</t>
  </si>
  <si>
    <t>ASTM A792/A792M-10 (2015); JIS G3321: 2012; BSEN 10346: 2015</t>
  </si>
  <si>
    <t>Tôn lạnh AZ100 Phủ AF: 0.50mmx1200mm TCT G550</t>
  </si>
  <si>
    <t>Tôn lạnh AZ100 Phủ AF: 0.55mmx1200mm TCT G550</t>
  </si>
  <si>
    <t>Tôn lạnh màu AZ050 17/05: 0.45mmx1200mm APT G550</t>
  </si>
  <si>
    <t>Tôn lạnh màu AZ050 17/05: 0.50mmx1200mm APT G550</t>
  </si>
  <si>
    <t>JIS 3322:2012; ASTM A755/A755M-15</t>
  </si>
  <si>
    <t>Tôn lạnh màu AZ050 17/05: 0.60mmx1200mm APT G550</t>
  </si>
  <si>
    <t>Tôn lạnh màu Solar AZ100 22/10: 0.45mm x 1200mm APT G550</t>
  </si>
  <si>
    <t>Tôn lạnh màu Solar AZ100 22/10: 0.50mm x 1200mm APT G550</t>
  </si>
  <si>
    <t>Tôn lạnh màu Solar AZ100 22/10: 0.55mm x 1200mm APT G550</t>
  </si>
  <si>
    <t>Tôn lạnh màu ShieldViet AZ150 25/10: 0.45mm x 1200mm APT G550</t>
  </si>
  <si>
    <t>Tôn lạnh màu ShieldViet AZ150 25/10: 0.50mm x 1200mm APT G550</t>
  </si>
  <si>
    <t>Tôn lạnh màu ShieldViet AZ150 25/10: 0.55mm x 1200mm APT G550</t>
  </si>
  <si>
    <t>Tôn lạnh Vina One AZ100 - Dày 0.40mm</t>
  </si>
  <si>
    <t>JIS G3321</t>
  </si>
  <si>
    <t>Tôn lạnh Vina One AZ100 - Dày 0.45mm</t>
  </si>
  <si>
    <t>Tôn lạnh Vina One AZ100 - Dày 0.50mm</t>
  </si>
  <si>
    <t xml:space="preserve">Tôn lạnh màu Vina One - Dày 0.40mm </t>
  </si>
  <si>
    <t>Tôn lạnh màu Vina One - Dày 0.45mm</t>
  </si>
  <si>
    <t>Tôn lạnh màu Vina One - Dày 0.50mm</t>
  </si>
  <si>
    <t>Mastic &amp; sơn nước nội thất Puma - Bột trét nội thất, (0,8/1,0)kg/m2</t>
  </si>
  <si>
    <t>Mastic &amp; sơn nước nội thất Puma -Sơn lót kháng kiềm nội thất; (10-12)m2/lít/lớp</t>
  </si>
  <si>
    <t>Mastic &amp; sơn nước nội thất Puma -Sơn nội thất màu trắng; (12,8-14)m2/lít/lớp</t>
  </si>
  <si>
    <t>Mastic &amp; sơn nước nội thất Puma -Sơn nội thất  màu nhạt OW, P; (12,8-14)m2/lít/lớp</t>
  </si>
  <si>
    <t>Mastic &amp; sơn nước ngoại thất Puma- Bột trét ngoại thất, (0,8/1,0)kg/m2</t>
  </si>
  <si>
    <t>Mastic &amp; sơn nước ngoại thất Puma-Sơn lót kháng kiềm ngoại thất; (10-12)m2/lít/lớp</t>
  </si>
  <si>
    <t>Mastic &amp; sơn nước ngoại thất Puma-Sơn ngoại thất màu trắng; (12,8-14)m2/lít/lớp</t>
  </si>
  <si>
    <t>Mastic &amp; sơn nước ngoại thất Puma-Sơn ngoại thất màu nhạt OW, P; (12,8-14)m2/lít/lớp</t>
  </si>
  <si>
    <t>Chống thấm Puma- Chống thấm sàn, bê tông, sê nô, sân thượng, tầng mái</t>
  </si>
  <si>
    <t>Chống thấm Puma- Chống thấm đa năng sàn, bê tông, sê nô, sân thượng, tường đứng … (hệ lăn)</t>
  </si>
  <si>
    <t>Sơn dầu chống rỉ sét cho sắt thép:- Sơn dầu Somic chống rỉ sét màu đỏ chu</t>
  </si>
  <si>
    <t>Sơn dầu chống rỉ sét cho sắt thép:- Sơn dầu Somic chống rỉ sét màu xám</t>
  </si>
  <si>
    <t>Sơn dầu trên bề mặt sắt và gỗ các màu:- Sơn dầu Somic màu chuẩn theo bảng màu</t>
  </si>
  <si>
    <t xml:space="preserve">Sơn dầu trên bề mặt sắt và gỗ các màu:- Sơn dầu Somic màu đặt biệt 111, F11, 000, 444, 332, 333 </t>
  </si>
  <si>
    <t>Sơn dầu trên bề mặt sắt và gỗ các màu:- Sơn dầu Somic màu nhũ vàng 999</t>
  </si>
  <si>
    <t>Sơn lót trên bề mặt có mạ kẽm:- Sơn Somic lót 2K trên bề mặt có mạ kẽm, màu trắng, màu xám</t>
  </si>
  <si>
    <t>kg/bộ</t>
  </si>
  <si>
    <t>Sơn lót trên bề mặt có mạ kẽm:- Sơn Somic lót EPOXY trên bề mặt có mạ kẽm xám</t>
  </si>
  <si>
    <t>Sơn phủ trên lớp lót trên bề mặt có mạ kẽm- Sơn Somic phủ 2K và EPOXY màu chuẩn trên bảng màu</t>
  </si>
  <si>
    <t>Sơn nội thất cao cấp CLASSIC (lon thiếc 5,5lít) (độ phủ 12-14m2/lít/lớp)</t>
  </si>
  <si>
    <t>Sơn nội thất cao cấp CLASSIC (thùng 18lít) (độ phủ 10-12m2/lít/lớp)</t>
  </si>
  <si>
    <t>Sơn nội thất cao cấp EASY (lon thiếc 5,5lít) (độ phủ 12-14m2/lít/lớp)</t>
  </si>
  <si>
    <t>Sơn nội thất cao cấp EASY (thùng 18lít) (độ phủ 10-12m2/lít/lớp)</t>
  </si>
  <si>
    <t>Sơn ngoại thất cao cấp ULTRA SHIELD (lon 5,5lít) (độ phủ 12-14m2/lít/lớp)</t>
  </si>
  <si>
    <t>Sơn ngoại thất cao cấp ULTRA SHIELD (thùng 18lít) (độ phủ 10-12m2/lít/lớp)</t>
  </si>
  <si>
    <t>Sơn lót kháng kiềm nội thất (thùng 18lít) (độ phủ 8-10m2/lít/lớp)</t>
  </si>
  <si>
    <t>Sơn lót kháng kiềm ngoại thất (thùng 18lít) (độ phủ 8-10m2/lít/lớp)</t>
  </si>
  <si>
    <t>Sơn trắng trần (thùng 18 lít) (độ phủ 10-12m2/lít/lớp)</t>
  </si>
  <si>
    <t>Bột trét nội thất (bao 40kg)</t>
  </si>
  <si>
    <t>Bột trét ngoại thất (bao 40kg)</t>
  </si>
  <si>
    <t>Mastic và Sơn nước nội thất - Sơn nội thất Extra - B7, độ phủ: 8-9m2/lít/lớp</t>
  </si>
  <si>
    <t>Mastic và Sơn nước nội thất - Sơn nội thất Extra - B66, độ phủ: 8-9m2/lít/lớp</t>
  </si>
  <si>
    <t>Mastic và Sơn nước nội thất - Sơn nội thất bóng mờ Extra – B1, độ phủ: 8-9m2/lít/lớp</t>
  </si>
  <si>
    <t>Mastic và Sơn nước nội thất - Sơn nội thất bóng Extra – B3, độ phủ: 8-9m2/lít/lớp</t>
  </si>
  <si>
    <t>Mastic và Sơn nước nội thất - Sơn lót kháng kiềm nội thất, độ phủ: 7-8m2/lít/lớp</t>
  </si>
  <si>
    <t>Mastic và Sơn nước nội thất - Bột trét nội thất Extra</t>
  </si>
  <si>
    <t>Mastic và Sơn nước ngoại thất - Sơn ngoại thất Extra – B6, độ phủ: 9-10m2/lít/lớp</t>
  </si>
  <si>
    <t>Mastic và Sơn nước ngoại thất - Sơn ngoại thất Extra – B8, độ phủ: 9-10m2/lít/lớp</t>
  </si>
  <si>
    <t>Mastic và Sơn nước ngoại thất - Sơn ngoại thất bóng mờ Extra – B2, độ phủ: 9-10m2/lít/lớp</t>
  </si>
  <si>
    <t>Mastic và Sơn nước ngoại thất - Sơn ngoại thất bóng Extra – B4, độ phủ: 9-10m2/lít/lớp</t>
  </si>
  <si>
    <t>Mastic và Sơn nước ngoại thất - Sơn lót kháng kiềm nội thất, độ phủ: 7-8m2/lít/lớp</t>
  </si>
  <si>
    <t>Mastic và Sơn nước ngoại thất - Bột trét ngoại thất Extra</t>
  </si>
  <si>
    <t>Chống thấm sàn, sê nô</t>
  </si>
  <si>
    <t>Chống thấm tường đứng</t>
  </si>
  <si>
    <t>Sơn chống kiềm nội thất Matex sealer (thùng 17lít, độ phủ 12m2/lít)</t>
  </si>
  <si>
    <t>Sơn nội thất Vatex (thùng 17lít, độ phủ 12m2/lít)</t>
  </si>
  <si>
    <t>Sơn nội thất Matex  ( thùng 18 lít, độ phủ 12m2/lít)</t>
  </si>
  <si>
    <t>Sơn nội thất Odour-less, Spot-less (thùng 18 lít, độ phủ 12m2/lít)</t>
  </si>
  <si>
    <t>Sơn chống kiềm ngoại thất Super Matex sealer (thùng 17lít, độ phủ 12m2/lít)</t>
  </si>
  <si>
    <t>Sơn ngoại thất Super Matex (thùng 18lít, độ phủ 12,7m2/lít)</t>
  </si>
  <si>
    <t>Sơn ngoại thất Super Grad (thùng 18lít, độ phủ 12,9m2/lít)</t>
  </si>
  <si>
    <t xml:space="preserve">Chống thấm thẩm thấu Hydrosave H7 </t>
  </si>
  <si>
    <t xml:space="preserve">Màng phản quang giao thông 3M 3900 </t>
  </si>
  <si>
    <t>ASTM D4956</t>
  </si>
  <si>
    <t>Sơn giao thông phản quang nhiệt dẻo V-Mark</t>
  </si>
  <si>
    <t>TCVN 8791:2011</t>
  </si>
  <si>
    <t>Sơn lót đường V-Mark</t>
  </si>
  <si>
    <t>ASTM C881-02</t>
  </si>
  <si>
    <t>TCVN 7239-2014</t>
  </si>
  <si>
    <t>ASTM : C636</t>
  </si>
  <si>
    <t>Cáp điện lực hạ thế - 0.6/1kv (ruột đồng): CV-1.5 (7/0.52)</t>
  </si>
  <si>
    <t>TCVN 6610-3:2000</t>
  </si>
  <si>
    <t>Cáp điện lực hạ thế - 0.6/1kv (ruột đồng): CV-2.5 (7/0.67)</t>
  </si>
  <si>
    <t>Cáp điện lực hạ thế - 0.6/1kv (ruột đồng): CV-10 (7/1.35)</t>
  </si>
  <si>
    <t>Cáp điện lực hạ thế - 0.6/1kv (ruột đồng): CV-50-0,6/1KV</t>
  </si>
  <si>
    <t>Cáp điện lực hạ thế - 0.6/1kv (ruột đồng): CV-240-0,6/1KV</t>
  </si>
  <si>
    <t>Cáp điện lực hạ thế - 0.6/1kv (ruột đồng): CV-300-0,6/1KV</t>
  </si>
  <si>
    <t>Cáp điện lực hạ thế 0,6/1kV (1 lõi, ruột đồng, cách điện PVC, vỏ PVC): CVV-6,0 (1x7/1.04)-0,6/1KV</t>
  </si>
  <si>
    <t>TCVN 5935:2013</t>
  </si>
  <si>
    <t xml:space="preserve">Cáp điện lực hạ thế 0,6/1kV (4 lõi, ruột đồng, cách điện PVC, vỏ PVC) - DMVT 2015: CVV-4x16 </t>
  </si>
  <si>
    <t xml:space="preserve">Cáp điện lực hạ thế 0,6/1kV (4 lõi, ruột đồng, cách điện PVC, vỏ PVC) - DMVT 2015: CVV-4x25 </t>
  </si>
  <si>
    <t>Cáp điện lực hạ thế 0,6/1kV (4 lõi, ruột đồng, cách điện PVC, vỏ PVC) - DMVT 2015: CVV-4x50</t>
  </si>
  <si>
    <t>Cáp điện lực hạ thế 0,6/1kV (4 lõi, ruột đồng, cách điện PVC, vỏ PVC) - DMVT 2015: CVV-4x120</t>
  </si>
  <si>
    <t>Cáp điện lực hạ thế 0,6/1kV (4 lõi, ruột đồng, cách điện PVC, vỏ PVC) - DMVT 2015: CVV-4x185</t>
  </si>
  <si>
    <t>Cáp điện lực hạ thế có giáp bảo vệ 0,6/1kV (1 lõi, ruột đồng, cách điện PVC, giáp băng nhôm bảo vệ, vỏ PVC): CVV/DATA-25</t>
  </si>
  <si>
    <t>Cáp điện lực hạ thế có giáp bảo vệ 0,6/1kV (1 lõi, ruột đồng, cách điện PVC, giáp băng nhôm bảo vệ, vỏ PVC): CVV/DATA-50</t>
  </si>
  <si>
    <t>Cáp điện lực hạ thế có giáp bảo vệ 0,6/1kV (1 lõi, ruột đồng, cách điện PVC, giáp băng nhôm bảo vệ, vỏ PVC): CVV/DATA-95</t>
  </si>
  <si>
    <t>Cáp điện lực hạ thế có giáp bảo vệ 0,6/1kV (1 lõi, ruột đồng, cách điện PVC, giáp băng nhôm bảo vệ, vỏ PVC): CVV/DATA-240</t>
  </si>
  <si>
    <t>Cáp điện lực hạ thế có giáp bảo vệ 0,6/1kV (3 lõi, ruột đồng, cách điện PVC, giáp băng thép bảo vệ, vỏ PVC): CVV/DSTA-3x6 (3x7/0.85)</t>
  </si>
  <si>
    <t>Cáp điện lực hạ thế có giáp bảo vệ 0,6/1kV (3 lõi, ruột đồng, cách điện PVC, giáp băng thép bảo vệ, vỏ PVC): CVV/DSTA-3x16</t>
  </si>
  <si>
    <t>Cáp điện lực hạ thế có giáp bảo vệ 0,6/1kV (3 lõi, ruột đồng, cách điện PVC, giáp băng thép bảo vệ, vỏ PVC): CVV/DSTA-3x50</t>
  </si>
  <si>
    <t>Cáp điện lực hạ thế có giáp bảo vệ 0,6/1kV (3 lõi, ruột đồng, cách điện PVC, giáp băng thép bảo vệ, vỏ PVC): CVV/DSTA-3x185</t>
  </si>
  <si>
    <t>Dây đồng trần xoắn, tiết diện &gt; 4mm2 đến = 10 mm2</t>
  </si>
  <si>
    <t>Cáp vặn xoắn hạ thế 0,6/1kV (2 lõi, ruột nhôm, cách điện XLPE): LV-ABC-2x50</t>
  </si>
  <si>
    <t>TCVN 6447:1998/ AS 3560</t>
  </si>
  <si>
    <t>Dây điện đơn mềm VCm - 300/500V - TCVN 6610-3 (ruột đồng, cách điện PVC) VCm-0.5 (1x16/0.2) - 300/500V</t>
  </si>
  <si>
    <t>Dây điện đơn mềm VCm - 300/500V - TCVN 6610-3 (ruột đồng, cách điện PVC) VCm-0.75 (1x24/0.2) - 300/500V</t>
  </si>
  <si>
    <t>Dây điện đơn mềm VCm - 300/500V - TCVN 6610-3 (ruột đồng, cách điện PVC) VCm-1 (1x32/0.2) - 300/500V</t>
  </si>
  <si>
    <t>Dây điện đơn mềm VCm - 450/750V - TCVN 6610-3 (ruột đồng, cách điện PVC) VCm-1.5 (1x30/0.25) - 450/750V</t>
  </si>
  <si>
    <t>Dây điện đơn mềm VCm - 450/750V - TCVN 6610-3 (ruột đồng, cách điện PVC) VCm-2.5 (1x50/0.25) - 450/750V</t>
  </si>
  <si>
    <t>Dây điện đơn mềm VCm - 450/750V - TCVN 6610-3 (ruột đồng, cách điện PVC) VCm-4 (1x56/0.3) - 450/750V</t>
  </si>
  <si>
    <t>Dây điện đơn mềm VCm - 450/750V - TCVN 6610-3 (ruột đồng, cách điện PVC) VCm-6 (1x84/0.3) - 450/750V</t>
  </si>
  <si>
    <t>Dây điện đơn mềm VCm - 600V - JIS 3316 (ruột đồng, cách điện PVC) VCm-8 - 600V - JIS 3316</t>
  </si>
  <si>
    <t>Dây điện đơn mềm VCm - 600V - JIS 3316 (ruột đồng, cách điện PVC) VCm-14 - 600V - JIS 3316</t>
  </si>
  <si>
    <t>Dây điện đơn mềm VCm - 0.6/1kV-AS/NZS 5000.1 (ruột đồng, cách điện PVC) VCm-10 - 0.6/1kV</t>
  </si>
  <si>
    <t>Dây điện đơn mềm VCm - 0.6/1kV-AS/NZS 5000.1 (ruột đồng, cách điện PVC) VCm-16 - 0.6/1kV</t>
  </si>
  <si>
    <t>Dây điện đơn mềm VCm - 0.6/1kV-AS/NZS 5000.1 (ruột đồng, cách điện PVC) VCm-25 - 0.6/1kV</t>
  </si>
  <si>
    <t>Dây điện đơn mềm VCm - 0.6/1kV-AS/NZS 5000.1 (ruột đồng, cách điện PVC) VCm-35 - 0.6/1kV</t>
  </si>
  <si>
    <t>Dây điện đơn mềm VCm - 0.6/1kV-AS/NZS 5000.1 (ruột đồng, cách điện PVC) VCm-50 - 0.6/1kV</t>
  </si>
  <si>
    <t>Dây điện đơn mềm VCm - 0.6/1kV-AS/NZS 5000.1 (ruột đồng, cách điện PVC) VCm-70 - 0.6/1kV</t>
  </si>
  <si>
    <t>Dây điện đơn mềm VCm - 0.6/1kV-AS/NZS 5000.1 (ruột đồng, cách điện PVC) VCm-95 - 0.6/1kV</t>
  </si>
  <si>
    <t>Dây điện dẹp mềm VCmo - 300/500V - TCVN 6610-5 (ruột đồng, cách điện PVC, vỏ bọc PVC) VCmo-2x0.75-(2x24/0.2) - 300/500V</t>
  </si>
  <si>
    <t>Dây điện dẹp mềm VCmo - 300/500V - TCVN 6610-5 (ruột đồng, cách điện PVC, vỏ bọc PVC) VCmo-2x1.0-(2x32/0.2) - 300/500V</t>
  </si>
  <si>
    <t>Dây điện dẹp mềm VCmo - 300/500V - TCVN 6610-5 (ruột đồng, cách điện PVC, vỏ bọc PVC) VCmo-2x1.5-(2x30/0.25) - 300/500V</t>
  </si>
  <si>
    <t>Dây điện dẹp mềm VCmo - 300/500V - TCVN 6610-5 (ruột đồng, cách điện PVC, vỏ bọc PVC) VCmo-2x2.5-(2x50/0.25) - 300/500V</t>
  </si>
  <si>
    <t>Dây điện dẹp mềm VCmo - 300/500V - TCVN 6610-5 (ruột đồng, cách điện PVC, vỏ bọc PVC) VCmo-2x4-(2x56/0.3) - 300/500V</t>
  </si>
  <si>
    <t>Dây điện dẹp mềm VCmo - 300/500V - TCVN 6610-5 (ruột đồng, cách điện PVC, vỏ bọc PVC) VCmo-2x6-(2x84/0.3) - 300/500V</t>
  </si>
  <si>
    <t>Dây điện đôi mềm VCmd - 0.6/1kV - AS/NZS 5000.1 (ruột đồng, cách điện PVC) VCmd-2x0.5-(2x16/0.2) - 0.6/1kV</t>
  </si>
  <si>
    <t>Dây điện đôi mềm VCmd - 0.6/1kV - AS/NZS 5000.1 (ruột đồng, cách điện PVC) VCmd-2x0.75-(2x24/0.2) - 0.6/1kV</t>
  </si>
  <si>
    <t>Dây điện đôi mềm VCmd - 0.6/1kV - AS/NZS 5000.1 (ruột đồng, cách điện PVC) VCmd-2x1-(2x32/0.2) - 0.6/1kV</t>
  </si>
  <si>
    <t>Dây điện đôi mềm VCmd - 0.6/1kV - AS/NZS 5000.1 (ruột đồng, cách điện PVC) VCmd-2x1.5-(2x30/0.25) - 0.6/1kV</t>
  </si>
  <si>
    <t>Dây điện đôi mềm VCmd - 0.6/1kV - AS/NZS 5000.1 (ruột đồng, cách điện PVC) VCmd-2x2.5-(2x50/0.25) - 0.6/1kV</t>
  </si>
  <si>
    <t>Dây điện lực hạ thế CV - 0.6/1kV - AS/NZS 5000.1 (ruột đồng, cách điện PVC) CV-1 (7/0.425) - 0,6/1kV</t>
  </si>
  <si>
    <t>Dây điện lực hạ thế CV - 0.6/1kV - AS/NZS 5000.1 (ruột đồng, cách điện PVC) CV-1.5 (7/0.52) - 0,6/1kV</t>
  </si>
  <si>
    <t>Dây điện lực hạ thế CV - 0.6/1kV - AS/NZS 5000.1 (ruột đồng, cách điện PVC) CV-2.5 (7/0.67) - 0,6/1kV</t>
  </si>
  <si>
    <t>Dây điện lực hạ thế CV - 0.6/1kV - AS/NZS 5000.1 (ruột đồng, cách điện PVC) CV-4 (7/0.85) - 0,6/1kV</t>
  </si>
  <si>
    <t>Dây điện lực hạ thế CV - 0.6/1kV - AS/NZS 5000.1 (ruột đồng, cách điện PVC) CV-6 (7/1.04) - 0,6/1kV</t>
  </si>
  <si>
    <t>Dây điện lực hạ thế CV - 0.6/1kV - AS/NZS 5000.1 (ruột đồng, cách điện PVC) CV-10 (7/1.35) - 0,6/1kV</t>
  </si>
  <si>
    <t>Dây điện lực hạ thế CV - 600V - JIS C3307  (ruột đồng, cách điện PVC) CV-1.25 (7/0.45) - 600V</t>
  </si>
  <si>
    <t>Dây điện lực hạ thế CV - 600V - JIS C3307  (ruột đồng, cách điện PVC) CV-2 (7/0.6) - 600V</t>
  </si>
  <si>
    <t>Dây điện lực hạ thế CV - 600V - JIS C3307  (ruột đồng, cách điện PVC) CV-3.5 (7/0.8) - 600V</t>
  </si>
  <si>
    <t>Dây điện lực hạ thế CV - 600V - JIS C3307  (ruột đồng, cách điện PVC) CV-5.5 (7/1.0) - 600V</t>
  </si>
  <si>
    <t>Dây điện lực hạ thế CV - 600V - JIS C3307  (ruột đồng, cách điện PVC) CV-8 (7/1.2) - 600V</t>
  </si>
  <si>
    <t>Dây điện lực hạ thế CV - 600V - JIS C3307  (ruột đồng, cách điện PVC) CV-14 - 600V</t>
  </si>
  <si>
    <t>Dây điện lực hạ thế CV - 600V - JIS C3307  (ruột đồng, cách điện PVC) CV-22 - 600V</t>
  </si>
  <si>
    <t>Dây điện lực hạ thế CV - 600V - JIS C3307  (ruột đồng, cách điện PVC) CV-38 - 600V</t>
  </si>
  <si>
    <t>Cáp điện lực hạ thế CVV - 0.6/1kV - TCVN 5935 (1 lõi, ruột đồng, cách điện PVC, vỏ bọc PVC) CVV-1 (1x7/0.425) - 0.6/1kV</t>
  </si>
  <si>
    <t>Cáp điện lực hạ thế CVV - 0.6/1kV - TCVN 5935 (1 lõi, ruột đồng, cách điện PVC, vỏ bọc PVC) CVV-1.5 (1x7/0.52) - 0.6/1kV</t>
  </si>
  <si>
    <t>Cáp điện lực hạ thế CVV - 0.6/1kV - TCVN 5935 (1 lõi, ruột đồng, cách điện PVC, vỏ bọc PVC) CVV-2.5 (1x7/0.67) - 0.6/1kV</t>
  </si>
  <si>
    <t>Cáp điện lực hạ thế CVV - 0.6/1kV - TCVN 5935 (1 lõi, ruột đồng, cách điện PVC, vỏ bọc PVC) CVV-4 (1x7/0.85) - 0.6/1kV</t>
  </si>
  <si>
    <t>Cáp điện lực hạ thế CVV - 0.6/1kV - TCVN 5935 (1 lõi, ruột đồng, cách điện PVC, vỏ bọc PVC) CVV-6 (1x7/1.04) - 0.6/1kV</t>
  </si>
  <si>
    <t>Cáp điện lực hạ thế CVV - 0.6/1kV - TCVN 5935 (1 lõi, ruột đồng, cách điện PVC, vỏ bọc PVC) CVV-10 (1x7/1.35) - 0.6/1kV</t>
  </si>
  <si>
    <t>Cáp điện lực hạ thế CXV - 0.6/1kV - TCVN 5935 (1 lõi, ruột đồng, cách điện XLPE, vỏ bọc PVC) CXV-1 (1x7/0.42) - 0.6/1kV</t>
  </si>
  <si>
    <t>Cáp điện lực hạ thế CXV - 0.6/1kV - TCVN 5935 (1 lõi, ruột đồng, cách điện XLPE, vỏ bọc PVC) CXV-1.5 (1x7/0.52) - 0.6/1kV</t>
  </si>
  <si>
    <t>Cáp điện lực hạ thế CXV - 0.6/1kV - TCVN 5935 (1 lõi, ruột đồng, cách điện XLPE, vỏ bọc PVC) CXV-2.5 (1x7/0.67) - 0.6/1kV</t>
  </si>
  <si>
    <t>Cáp điện lực hạ thế CXV - 0.6/1kV - TCVN 5935 (1 lõi, ruột đồng, cách điện XLPE, vỏ bọc PVC) CXV-4 (1x7/0.85) - 0.6/1kV</t>
  </si>
  <si>
    <t>Cáp điện lực hạ thế CXV - 0.6/1kV - TCVN 5935 (1 lõi, ruột đồng, cách điện XLPE, vỏ bọc PVC) CXV-6 (1x7/1.04) - 0.6/1kV</t>
  </si>
  <si>
    <t>Cáp điện lực hạ thế CXV - 0.6/1kV - TCVN 5935 (1 lõi, ruột đồng, cách điện XLPE, vỏ bọc PVC) CXV-10 (1x7/1.35) - 0.6/1kV</t>
  </si>
  <si>
    <t>Máy lạnh Panasonic 1.5HP dòng inverter</t>
  </si>
  <si>
    <t>Máy lạnh Panasonic 1.5HP dòng thường</t>
  </si>
  <si>
    <t>Máy lạnh Daikin 1.5 HP dòng inverter</t>
  </si>
  <si>
    <t>Máy lạnh Daikin 1.5 HP dòng thường</t>
  </si>
  <si>
    <t>Máy lạnh Daikin 2.0 HP dòng inverter</t>
  </si>
  <si>
    <t>Máy lạnh Daikin 2.0 HP dòng thường</t>
  </si>
  <si>
    <t xml:space="preserve">bộ </t>
  </si>
  <si>
    <t>Sản phẩm Inax - Bàn cầu 2 khối - C-108VA</t>
  </si>
  <si>
    <t>Sản phẩm Inax - Bồn tiểu - U-116V</t>
  </si>
  <si>
    <t>Que hàn Nhật  3,2ly</t>
  </si>
  <si>
    <t>Giấy nhám Trung Quốc</t>
  </si>
  <si>
    <t>tờ</t>
  </si>
  <si>
    <t>Đinh dù</t>
  </si>
  <si>
    <t>Đá chẻ (0,8 m2/bao)</t>
  </si>
  <si>
    <t>bao</t>
  </si>
  <si>
    <t xml:space="preserve"> Keo sữa </t>
  </si>
  <si>
    <t xml:space="preserve"> Keo dán ống uPVC (Bình Minh) 1kg</t>
  </si>
  <si>
    <t>Vải địa kỹ thuật không dệt APT 12 kN/m</t>
  </si>
  <si>
    <t>TCVN 9844:2013</t>
  </si>
  <si>
    <t>Vải địa kỹ thuật không dệt APT 15 kN/m</t>
  </si>
  <si>
    <t>Vải địa kỹ thuật không dệt APT 17 kN/m</t>
  </si>
  <si>
    <t>Vải địa kỹ thuật không dệt APT 20 kN/m</t>
  </si>
  <si>
    <t>Vải địa kỹ thuật không dệt APT 25 kN/m</t>
  </si>
  <si>
    <t>Vải địa kỹ thuật dệt DML 10 (100/50 kN/m)</t>
  </si>
  <si>
    <t>Vải địa kỹ thuật dệt DML 10 (100/100 kN/m)</t>
  </si>
  <si>
    <t>Vải địa kỹ thuật dệt DML 20 (200/50 kN/m)</t>
  </si>
  <si>
    <t>Vải địa kỹ thuật dệt DML 20 (200/200 kN/m)</t>
  </si>
  <si>
    <t>Vải địa kỹ thuật dệt DML 30 (300/50 kN/m)</t>
  </si>
  <si>
    <t>Vải địa kỹ thuật dệt DML 30 (300/300 kN/m)</t>
  </si>
  <si>
    <t>Vải địa kỹ thuật không dệt, sợi dài liên tục, quy cách (4,0mx250m) - Cường độ chịu kéo 9.5kN/m</t>
  </si>
  <si>
    <t xml:space="preserve">Vải địa kỹ thuật không dệt, sợi dài liên tục, quy cách (4,0mx250m) - Cường độ chịu kéo 11.5kN/m </t>
  </si>
  <si>
    <t xml:space="preserve">Vải địa kỹ thuật không dệt, sợi dài liên tục, quy cách (4,0mx250m) - Cường độ chịu kéo 13.5kN/m </t>
  </si>
  <si>
    <t xml:space="preserve">Vải địa kỹ thuật không dệt, sợi dài liên tục, quy cách (4,0mx250m) - Cường độ chịu kéo 15.0kN/m </t>
  </si>
  <si>
    <t xml:space="preserve">Vải địa kỹ thuật không dệt, sợi dài liên tục, quy cách (4,0mx250m) - Cường độ chịu kéo 19.0kN/m </t>
  </si>
  <si>
    <t xml:space="preserve">Vải địa kỹ thuật không dệt, sợi dài liên tục, quy cách (4,0mx250m) - Cường độ chịu kéo 21.5kN/m </t>
  </si>
  <si>
    <t xml:space="preserve">Vải địa kỹ thuật không dệt, sợi dài liên tục, quy cách (4,0mx250m) - Cường độ chịu kéo 24.0kN/m </t>
  </si>
  <si>
    <t xml:space="preserve">Vải địa kỹ thuật không dệt, sợi dài liên tục, quy cách (4,0mx250m) - Cường độ chịu kéo 28.0kN/m </t>
  </si>
  <si>
    <t>Bao PP dệt (sử dụng cho công trình xử lý sạt lở): chiều dài 110cm, chiều rộng 60cm</t>
  </si>
  <si>
    <t>Carboncor Asphalt CA 6.7 (25kg/bao) *</t>
  </si>
  <si>
    <t>Carboncor Asphalt CA 9.5 (25kg/bao) *</t>
  </si>
  <si>
    <t>Carboncor Asphalt CA 19 (bê tông nhựa rỗng Carbon; 25kg/bao) *</t>
  </si>
  <si>
    <t>Vật liệu ô ngăn hình mạng Neoweb 330-50</t>
  </si>
  <si>
    <t>TCVN 10544:2014</t>
  </si>
  <si>
    <t>khoảng cách mối hàn 330mm; Chiều cao ô ngăn từ 50mm đến 200mm, Kích thước ô ngăn 250mm x 210mm</t>
  </si>
  <si>
    <t>Vật liệu ô ngăn hình mạng Neoweb 330-75</t>
  </si>
  <si>
    <t>Vật liệu ô ngăn hình mạng Neoweb 330-100</t>
  </si>
  <si>
    <t>Vật liệu ô ngăn hình mạng Neoweb 330-120</t>
  </si>
  <si>
    <t>Vật liệu ô ngăn hình mạng Neoweb 330-150</t>
  </si>
  <si>
    <t>Vật liệu ô ngăn hình mạng Neoweb 330-200</t>
  </si>
  <si>
    <t>Vật liệu ô ngăn hình mạng Neoweb 356-50</t>
  </si>
  <si>
    <t>khoảng cách mối hàn 356mm; Chiều cao ô ngăn từ 50mm đến 200mm, Kích thước ô ngăn 260mm x 224mm</t>
  </si>
  <si>
    <t>Vật liệu ô ngăn hình mạng Neoweb 356-75</t>
  </si>
  <si>
    <t>Vật liệu ô ngăn hình mạng Neoweb 356-100</t>
  </si>
  <si>
    <t>Vật liệu ô ngăn hình mạng Neoweb 356-120</t>
  </si>
  <si>
    <t>Vật liệu ô ngăn hình mạng Neoweb 356-150</t>
  </si>
  <si>
    <t>Vật liệu ô ngăn hình mạng Neoweb 356-200</t>
  </si>
  <si>
    <t>Vật liệu ô ngăn hình mạng Neoweb 445-50</t>
  </si>
  <si>
    <t>khoảng cách mối hàn 445mm; Chiều cao ô ngăn từ 50mm đến 200mm, Kích thước ô ngăn 340mm x 290mm</t>
  </si>
  <si>
    <t>Vật liệu ô ngăn hình mạng Neoweb 445-75</t>
  </si>
  <si>
    <t>Vật liệu ô ngăn hình mạng Neoweb 445-100</t>
  </si>
  <si>
    <t>Vật liệu ô ngăn hình mạng Neoweb 445-120</t>
  </si>
  <si>
    <t>Vật liệu ô ngăn hình mạng Neoweb 445-150</t>
  </si>
  <si>
    <t>Vật liệu ô ngăn hình mạng Neoweb 445-200</t>
  </si>
  <si>
    <t>Vật liệu ô ngăn hình mạng Neoweb 660-50</t>
  </si>
  <si>
    <t>khoảng cách mối hàn 660mm; Chiều cao ô ngăn từ 50mm đến 200mm, Kích thước ô ngăn 500mm x 420mm</t>
  </si>
  <si>
    <t>Vật liệu ô ngăn hình mạng Neoweb 660-75</t>
  </si>
  <si>
    <t>Vật liệu ô ngăn hình mạng Neoweb 660-100</t>
  </si>
  <si>
    <t>Vật liệu ô ngăn hình mạng Neoweb 660-120</t>
  </si>
  <si>
    <t>Vật liệu ô ngăn hình mạng Neoweb 660-150</t>
  </si>
  <si>
    <t>Vật liệu ô ngăn hình mạng Neoweb 660-200</t>
  </si>
  <si>
    <t>Vật liệu ô ngăn hình mạng Neoweb 712-50</t>
  </si>
  <si>
    <t>khoảng cách mối hàn 712mm; Chiều cao ô ngăn từ 50mm đến 200mm, Kích thước ô ngăn 520mm x 448mm</t>
  </si>
  <si>
    <t>Vật liệu ô ngăn hình mạng Neoweb 712-75</t>
  </si>
  <si>
    <t>Vật liệu ô ngăn hình mạng Neoweb 712-100</t>
  </si>
  <si>
    <t>Vật liệu ô ngăn hình mạng Neoweb 712-120</t>
  </si>
  <si>
    <t>Vật liệu ô ngăn hình mạng Neoweb 712-150</t>
  </si>
  <si>
    <t>Vật liệu ô ngăn hình mạng Neoweb 712-200</t>
  </si>
  <si>
    <t>Vật liệu ô ngăn hình mạng Neoweb Đầu neo clip sử dụng với cọc neo để định vị hệ thống neoweb trên mái</t>
  </si>
  <si>
    <t>khoảng cách mối hàn 660mm; Chiều cao ô ngăn từ 50mm đến 200mm, Kích thước ô ngăn 500mm x 420m</t>
  </si>
  <si>
    <t>Xăng sinh học E5 Ron 92-II</t>
  </si>
  <si>
    <t>Dầu Diesel  0,05S-II</t>
  </si>
  <si>
    <t>Dầu hỏa</t>
  </si>
  <si>
    <t>Đá 1 x 2 Bình Dương</t>
  </si>
  <si>
    <t>BS 3505:1968</t>
  </si>
  <si>
    <t>Kg</t>
  </si>
  <si>
    <t xml:space="preserve"> Cọc BTCT 20x20cmx800N, M250 đá 1x2 Thạnh phú Đồng Nai, thép chủ Þ14, sức chịu tải của cọc theo vật liệu tối đa 50 tấn (*)</t>
  </si>
  <si>
    <t xml:space="preserve"> Cọc BTCT 25x25cmx800N, M250 đá 1x2 Thạnh phú Đồng Nai, thép chủ Þ16, sức chịu tải của cọc theo vật liệu tối đa 80 tấn (*)</t>
  </si>
  <si>
    <t xml:space="preserve"> Cọc BTCT 30x30cmx800N, M250 đá 1x2 Thạnh phú Đồng Nai, thép chủ Þ18, sức chịu tải của cọc theo vật liệu tối đa 140 tấn (*)</t>
  </si>
  <si>
    <t>Gạch lát vỉa hè KT: (400x400)mm, dày 30mm, màu vàng.</t>
  </si>
  <si>
    <t xml:space="preserve">Gạch lát vỉa hè KT: (400x400)mm, dày 30mm, màu xám, đỏ, xanh. </t>
  </si>
  <si>
    <t xml:space="preserve">Trần chìm thạch cao khung Vĩnh tường (giựt cấp) </t>
  </si>
  <si>
    <t>Trần chỉ nổi tấm Uco (thạch cao) khung Vĩnh Tường</t>
  </si>
  <si>
    <t xml:space="preserve">Trần chỉ nổi tấm nhựa khung Vĩnh Tường </t>
  </si>
  <si>
    <t>Xi măng FICO Supreme Standard PCB 40, bao 50kg</t>
  </si>
  <si>
    <t>Gạch bê tông đặc, Mác 100, KT: 40x80x180</t>
  </si>
  <si>
    <t>Gạch bê tông đặc, Mác 100, KT: 45x90x190</t>
  </si>
  <si>
    <t xml:space="preserve">Gạch bê tông đặc, Mác 100, KT: 50x100x190 </t>
  </si>
  <si>
    <t>Gạch bê tông rỗng, Mác 75, 02 lỗ, KT: 80x80x180</t>
  </si>
  <si>
    <t>Gạch bê tông rỗng, Mác 75, 04 lỗ, KT: 80x80x180</t>
  </si>
  <si>
    <t>Gạch bê tông rỗng, Mác 75, 03 lỗ, KT: 100x190x390</t>
  </si>
  <si>
    <t>Gạch bê tông rỗng, Mác 75, 03 lỗ, KT: 190x190x390</t>
  </si>
  <si>
    <t>Gạch bê tông rỗng, Mác 75, 03 lỗ, KT: 90x90x190</t>
  </si>
  <si>
    <t>Gạch bê tông rỗng, 04 lỗ, KT: 90x90x190</t>
  </si>
  <si>
    <t>Gạch bê tông khí chưng áp: Eblock-Rn=3.5MPA</t>
  </si>
  <si>
    <t>Gạch bê tông khí chưng áp: Eblock-Rn=5.0MPA</t>
  </si>
  <si>
    <t>Gạch bê tông khí chưng áp: Eblock-Rn=7.5MPA</t>
  </si>
  <si>
    <t>Vữa xây chuyên dụng 25kg/bao</t>
  </si>
  <si>
    <t>Vữa tô chuyên dụng 25kg/bao</t>
  </si>
  <si>
    <t>Poam bọt chèn khe, chai 750ml</t>
  </si>
  <si>
    <t>Bas neo tường</t>
  </si>
  <si>
    <t>Lưới thủy tinh</t>
  </si>
  <si>
    <t>chai</t>
  </si>
  <si>
    <t>TCVN 9028:2011</t>
  </si>
  <si>
    <t>Xi măng Tophome PCB 40</t>
  </si>
  <si>
    <t xml:space="preserve">Xi măng Póoc lăng PCB 40 </t>
  </si>
  <si>
    <t>Xi măng LAVICA PCB 40, bao 50kg</t>
  </si>
  <si>
    <t xml:space="preserve">Đá 4x6 Thạnh Phú - Đồng Nai </t>
  </si>
  <si>
    <t>Đá 0 x 4  Bình Dương</t>
  </si>
  <si>
    <t xml:space="preserve">Vữa xây chuyên dụng </t>
  </si>
  <si>
    <t>Vữa tô chuyên dụng</t>
  </si>
  <si>
    <t>Foam bọt chèn khe (chai 750ml)</t>
  </si>
  <si>
    <t>Bass neo tường</t>
  </si>
  <si>
    <t>QCVN 16:2019/BXD/ TCVN 6477:2016</t>
  </si>
  <si>
    <t>QCVN 16:2019/BXD/ TCVN 6477:2017</t>
  </si>
  <si>
    <t>Gạch Blốc bê tông bọt, mác 3.5MPa</t>
  </si>
  <si>
    <t>Gạch Blốc bê tông bọt, mác 5.0MPa</t>
  </si>
  <si>
    <t>Vữa xây (bao 50kg)</t>
  </si>
  <si>
    <t>TCVN 9029:2017</t>
  </si>
  <si>
    <t>Thép hộp 50x50, độ dầy 1.4mm</t>
  </si>
  <si>
    <t>Thép hộp 75x75, độ dầy: 1.4mm</t>
  </si>
  <si>
    <t>Thép hộp 90x90, độ dầy 1.4mm</t>
  </si>
  <si>
    <t>Thép hộp 40x80, độ dày 1.2mm</t>
  </si>
  <si>
    <t>Thép hộp 40x80, độ dày 1.4mm</t>
  </si>
  <si>
    <t>Thép hộp 40x80, độ dày 1.8mm</t>
  </si>
  <si>
    <t>Thép hộp 50x100, độ dày 1.2mm</t>
  </si>
  <si>
    <t>Thép hộp 50x100, độ dày 1.4mm</t>
  </si>
  <si>
    <t>Thép hộp 50x100, độ dày 1.8mm</t>
  </si>
  <si>
    <t>Thép hộp 60x120, độ dày 1.4mm</t>
  </si>
  <si>
    <t>Thép hộp 60x120, độ dày 1.8mm</t>
  </si>
  <si>
    <t>Thép hộp 100x100, độ dày 1.8mm</t>
  </si>
  <si>
    <t>Ống thép Þ 60, độ dầy 1.4mm</t>
  </si>
  <si>
    <t>Ống thép Þ 60, độ dầy 2.0mm</t>
  </si>
  <si>
    <t>Ống thép Þ 60, độ dầy 2.1mm</t>
  </si>
  <si>
    <t>Ống thép Þ 76, độ dầy 1.4mm</t>
  </si>
  <si>
    <t>Ống thép Þ 76, độ dầy 3.2mm</t>
  </si>
  <si>
    <t>Ống thép Þ 90, độ dầy 1.4mm</t>
  </si>
  <si>
    <t>Ống thép Þ 90, độ dầy 2.0mm</t>
  </si>
  <si>
    <t>Thép cuộn Þ6 (CB240T)</t>
  </si>
  <si>
    <t>Thép cuộn Þ8 (CB240T)</t>
  </si>
  <si>
    <t>Thép thanh vằn Þ10 (Gr40)</t>
  </si>
  <si>
    <t>Thép thanh vằn Þ12-20 (CB300V/Gr40)</t>
  </si>
  <si>
    <t>Thép thanh vằn Þ10 (CB400/CB500)</t>
  </si>
  <si>
    <t>Thép thanh vằn Þ12-32 (CB400/CB500)</t>
  </si>
  <si>
    <t>ASTM A615/A615M-20</t>
  </si>
  <si>
    <t xml:space="preserve"> Cọc vuông BTCT 200x200mm; 
 Thép chủ: 4D14, thép đai: D6;  Lcọc=8m; BT mác 300
 Thép tấm đầu cọc: 200x200mm, dày 6mm; Pvl = 50 tấn</t>
  </si>
  <si>
    <t xml:space="preserve"> Cọc vuông BTCT 250x250mm; 
 Thép chủ: 4D16, thép đai: D6;  Lcọc=10m; BT mác 300
 Thép tấm đầu cọc: 250x250mm, dày 6mm; Pvl = 85 tấn</t>
  </si>
  <si>
    <t xml:space="preserve"> Cọc vuông BTCT 250x250mm; 
 Thép chủ: 4D18, thép đai: D6;  Lcọc=11.8m; BT mác 300
 Thép tấm đầu cọc: 250x250mm, dày 6mm; Pvl=88 tấn</t>
  </si>
  <si>
    <t xml:space="preserve"> Cọc vuông BTCT 300x300mm; 
 Thép chủ: 4D18, thép đai: D6;  Lcọc=11,8m; BT mác 300
 Thép tấm đầu cọc: 300x300mm, dày 8mm; Pvl=115 tấn </t>
  </si>
  <si>
    <t xml:space="preserve"> Cọc vuông BTCT 300x300mm; 
 Thép chủ: 4D20, thép đai: D6;  Lcọc=11.8m; BT mác 300
 Thép bích đầu cọc: 300x300mm, dày 8mm; Pvl = 120 tấn</t>
  </si>
  <si>
    <t xml:space="preserve"> Cọc vuông BTCT 350x350mm; 
 Thép chủ: 4D20, thép đai: D6;  Lcọc=8m.
 Thép tấm đầu cọc: 300x300mm, dày 8mm.</t>
  </si>
  <si>
    <t xml:space="preserve"> Cọc vuông BTCT 350x350mm; 
 Thép chủ: 4D22, thép đai: D6;  Lcọc=11.8m.
 Thép tấm đầu cọc: 300x300mm, dày 8mm.</t>
  </si>
  <si>
    <t xml:space="preserve"> Cọc ván BTCT dự ứng lực W225-A.
 Cáp cường: 8D12.7; Lcọc =6m.</t>
  </si>
  <si>
    <t xml:space="preserve"> Cọc ván BTCT dự ứng lực W300-A.
 Cáp cường: 10D12.7; Lcọc =10m.</t>
  </si>
  <si>
    <t xml:space="preserve"> Cọc ván BTCT dự ứng lực W350-A.
 Cáp cường độ cao: 14D12.7; Lcọc =12m.</t>
  </si>
  <si>
    <t xml:space="preserve"> Cọc ván BTCT dự ứng lực W400-A.
 Cáp cường độ cao: 16D12.7; Lcọc =12m.</t>
  </si>
  <si>
    <t xml:space="preserve"> Cọc ván BTCT dự ứng lực W500-A.
 Cáp cường độ cao: 16D15.2; Lcọc =14m.</t>
  </si>
  <si>
    <t xml:space="preserve"> Cọc ván BTCT dự ứng lực W600-A.
 Cáp cường độ cao: 20D15.2; Lcọc =16m.</t>
  </si>
  <si>
    <t xml:space="preserve"> Cọc ván BTCT dự ứng lực W740-A.
 Cáp cường độ cao: 28D15.2; Lcọc =20m.</t>
  </si>
  <si>
    <t>TD 100 x 100-35Mpa ≥ M400; L ≥ 2m,  Pvl=4,18 tấn</t>
  </si>
  <si>
    <t>TD 120 x 120-35Mpa ≥ M400; L ≥ 2m, Pvl=8,77 tấn</t>
  </si>
  <si>
    <t>TD 150 x 150-35Mpa ≥ M400; L ≥ 2m, Pvl=22,5 tấn</t>
  </si>
  <si>
    <t>TD 200x200-35MPA≥M400, đoạn mũi (7m ≤ L ≤ 8m); Pvl=50 tấn</t>
  </si>
  <si>
    <t>TD 200x200-35MPA≥M400, đoạn mũi (4m ≤ L ≤ 7m); Pvl=50 tấn</t>
  </si>
  <si>
    <t>TD 200x200-35MPA≥M400, đoạn có nối cọc (7m ≤ L ≤ 8m); Pvl=50 tấn</t>
  </si>
  <si>
    <t>TD 200x200-35MPA≥M400, đoạn có nối cọc (4m ≤ L ≤ 7m); Pvl=50 tấn</t>
  </si>
  <si>
    <t>TD 250x250-35MPA≥M400, đoạn mũi (6m ≤ L ≤ 10m); Pvl=80 tấn</t>
  </si>
  <si>
    <t>TD 250x250-35MPA≥M400, đoạn mũi (4m ≤ L ≤ 6m); Pvl=80 tấn</t>
  </si>
  <si>
    <t>TD 250x250-35MPA≥M400, đoạn có nối cọc (6m ≤ L ≤ 10m); Pvl=80 tấn</t>
  </si>
  <si>
    <t>TD 250x250-35MPA≥M400, đoạn có nối cọc (4m ≤ L ≤ 6m); Pvl=80 tấn</t>
  </si>
  <si>
    <t xml:space="preserve">Bê tông đúc sẵn dự ứng lực, Ra=14.200kg/cm2 </t>
  </si>
  <si>
    <t>Bê tông đúc sẵn dự ứng lực, Ra=14.200kg/cm3</t>
  </si>
  <si>
    <t>Bê tông đúc sẵn dự ứng lực, Ra=14.200kg/cm4</t>
  </si>
  <si>
    <t>Bê tông đúc sẵn dự ứng lực, Ra=14.200kg/cm5</t>
  </si>
  <si>
    <t>Bê tông đúc sẵn dự ứng lực, Ra=14.200kg/cm6</t>
  </si>
  <si>
    <t>Bê tông đúc sẵn dự ứng lực, Ra=14.200kg/cm7</t>
  </si>
  <si>
    <t>Bê tông đúc sẵn dự ứng lực, Ra=14.200kg/cm8</t>
  </si>
  <si>
    <t>Bê tông đúc sẵn dự ứng lực, Ra=14.200kg/cm9</t>
  </si>
  <si>
    <t>Bê tông đúc sẵn dự ứng lực, Ra=14.200kg/cm10</t>
  </si>
  <si>
    <t>Bê tông đúc sẵn dự ứng lực, Ra=14.200kg/cm11</t>
  </si>
  <si>
    <t>Bê tông đúc sẵn dự ứng lực, Ra=14.200kg/cm12</t>
  </si>
  <si>
    <t>Gối cao su 200x150x25 mm</t>
  </si>
  <si>
    <t>Gối cao su 250x150x25 mm</t>
  </si>
  <si>
    <t>Gối cao su 300x150x25 mm</t>
  </si>
  <si>
    <t>Gối cao su 350x150x25 mm</t>
  </si>
  <si>
    <t>Gối cao su 200x150x25 mm cốt bản thép</t>
  </si>
  <si>
    <t>Gối cao su 200x150x33 mm cốt bản thép</t>
  </si>
  <si>
    <t>Gối cao su 250x150x25 mm cốt bản thép</t>
  </si>
  <si>
    <t>Gối cao su 350x150x25 mm cốt bản thép</t>
  </si>
  <si>
    <t>Gạch ceramic không mài cạnh, nhóm BIIb 25x25cm</t>
  </si>
  <si>
    <t>Gạch ceramic mài cạnh, hiệu ứng bề mặt nhóm BIIb 30x30cm</t>
  </si>
  <si>
    <t>Gạch porcelain giả gỗ, Không mài canh, nhóm BIb 15x60cm</t>
  </si>
  <si>
    <t>Gạch porcelain không mài cạnh, nhóm BIb 10x30cm</t>
  </si>
  <si>
    <t>Gạch ceramic không mài cạnh, nhóm BIIb 30x30cm</t>
  </si>
  <si>
    <t>Gạch ceramic xương trắng, mài cạnh, nhóm BIII 40x80cm</t>
  </si>
  <si>
    <t>Gạch ceramic  mài cạnh, nhóm BIII 30x30cm</t>
  </si>
  <si>
    <t>Gạch ceramic không mài cạnh, nhóm BIII  25x40cm</t>
  </si>
  <si>
    <t xml:space="preserve">Gạch ceramic xương trắng, mài cạnh, nhóm BIII 30x60cm </t>
  </si>
  <si>
    <t>Gạch ceramic không mài cạnh, nhóm BIIb 40x40cm</t>
  </si>
  <si>
    <t>Gạch ceramic men bóng, không mài cạnh, nhóm BIIb 20x40cm</t>
  </si>
  <si>
    <t xml:space="preserve">Gạch ceramic, khuân dị hình, không mài cạnh, nhóm BIIb 20x40cm </t>
  </si>
  <si>
    <t>Gạch ceramic mài cạnh kỹ thuật số, nhóm BIIa 50x50cm</t>
  </si>
  <si>
    <t>Gạch ceramic mài cạnh, nhóm BIIa 50x50cm</t>
  </si>
  <si>
    <t>Gạch porcelain mài cạnh, nhóm BIb 50x50cm</t>
  </si>
  <si>
    <t>Gạch porcelain  men bóng, mài cạnh, nhóm BIa  60x60cm</t>
  </si>
  <si>
    <t>Gạch porcelain cao cấp, men mờ, mài cạnh,  nhóm BIa  60x60cm</t>
  </si>
  <si>
    <t>Gạch porcelain Bóng/mờ, mài cạnh, nhóm BIa 60x90cm</t>
  </si>
  <si>
    <t>Gạch porcelain Bóng/mờ, mài cạnh, nhóm BIa 30x90cm</t>
  </si>
  <si>
    <t>Gạch porcelain  men mờ, mài cạnh,  nhóm BIa  30x60cm</t>
  </si>
  <si>
    <t>Gạch porcelain giả gỗ, mài cạnh, nhóm BIa  15x90cm</t>
  </si>
  <si>
    <t>Gạch porcelain giả gỗ, mài cạnh, nhóm BIa  15x80cm</t>
  </si>
  <si>
    <t xml:space="preserve">Gạch porcelain giả gỗ, mài cạnh, nhóm BIa 15x60cm </t>
  </si>
  <si>
    <t>Gạch porcelain Bóng/mờ, mài cạnh, nhóm BIa 60x120cm</t>
  </si>
  <si>
    <t>Gạch porcelain hiệu ứng đặc biệt (Sugar Effect, Carving Effect, Chống mài mòn, Kháng khuẩn...) nhóm BIa 60x120cm</t>
  </si>
  <si>
    <t>Gạch porcelain hiệu ứng đặc biệt (Sugar Effect, Carving Effect, Chống mài mòn, Kháng khuẩn...) nhóm BIa 80x80cm</t>
  </si>
  <si>
    <t>Gạch porcelain hiệu ứng đặc biệt (Sugar Effect, Carving Effect, Chống mài mòn, Kháng khuẩn...), nhóm BIa 80x120cm</t>
  </si>
  <si>
    <t>Gạch porcelain Bóng/mờ, mài cạnh,  nhóm BIa 80x120cm</t>
  </si>
  <si>
    <t>Gạch porcelainhiệu ứng đặc biệt (Sugar Effect, Carving Effect, Chống mài mòn, Kháng khuẩn...) nhóm BIa 60x60cm</t>
  </si>
  <si>
    <t>Gạch porcelain  bóng/mờ, mài cạnh, nhóm BIa 80x80cm</t>
  </si>
  <si>
    <t>Gạch ceramic Kĩ thuật số, mài cạnh, nhóm BIII 25x40cm</t>
  </si>
  <si>
    <t>Gạch ceramic Xương đỏ, mài cạnh, nhóm BIIa 60x60cm</t>
  </si>
  <si>
    <t>Gạch ceramic Xương đỏ, mài cạnh, nhóm BIII 30x60cm</t>
  </si>
  <si>
    <t>Gạch ceramic sân vườn, không mài cạnh, nhóm BIIa 40x40cm</t>
  </si>
  <si>
    <t>Gạch ceramic in KTS,mài cạnh, nhóm BIIa 40x40cm</t>
  </si>
  <si>
    <t>Gạch ceramic không mài cạnh, nhóm BIIa 50x50cm</t>
  </si>
  <si>
    <t>QCVN 16:2019/BXD, TCVN 7745:2007</t>
  </si>
  <si>
    <t>Ngói lợp nóc: dài 330mm, 3,3 viên/md, trọng lượng 3,4kg/viên</t>
  </si>
  <si>
    <t>Ngói lợp rìa: dài 427mm, 3,0 viên/md, trọng lượng 3,9kg/viên</t>
  </si>
  <si>
    <t>Sơn ngói (trọng lượng 02 kg, gồm 13 màu tương ứng)</t>
  </si>
  <si>
    <t>Tấm lợp thay vữa (bộ dài 3m)</t>
  </si>
  <si>
    <t>Ngói lấy sáng Thái Lan, KT: (33x42) cm, 10viên/m2</t>
  </si>
  <si>
    <t>Máng xối (thanh dài 2m)</t>
  </si>
  <si>
    <t>Thanh mè (thanh dài 4m, dày 0,55mm)</t>
  </si>
  <si>
    <t>Kẹp ngói cắt (hộp 50 cái)</t>
  </si>
  <si>
    <t>Tấm dán ngói</t>
  </si>
  <si>
    <t>Tôn lạnh màu DOCTOR, dày 0.50mm</t>
  </si>
  <si>
    <t>Tôn lạnh màu DOCTOR, dày 0.40mm</t>
  </si>
  <si>
    <t>Tôn lạnh màu DOCTOR, dày 0.45mm</t>
  </si>
  <si>
    <t>Tôn lạnh trắng AZ100, dày 0.40mm</t>
  </si>
  <si>
    <t>Tôn lạnh trắng AZ100, dày 0.45mm</t>
  </si>
  <si>
    <t>Tôn lạnh trắng AZ100, dày 0.50mm</t>
  </si>
  <si>
    <t>Tôn lạnh trắng AZ100, dày 0.54mm</t>
  </si>
  <si>
    <t>Tôn lạnh mạ màu, dày 0.40mm</t>
  </si>
  <si>
    <t>Tôn lạnh mạ màu, dày 0.45mm</t>
  </si>
  <si>
    <t>Tôn lạnh mạ màu, dày 0.50mm</t>
  </si>
  <si>
    <t> Sơn trong nhà - In Green (độ phủ: 10-12m2/lít)</t>
  </si>
  <si>
    <t> Sơn trong nhà - Regal In (độ phủ: 10-12m2/lít)</t>
  </si>
  <si>
    <t>Sơn trong nhà - Extra Clean (độ phủ: 11-13m2/lít)</t>
  </si>
  <si>
    <t>Sơn trong nhà trắng trần – CEIL WHITE (độ phủ: 9-11m2/lít)</t>
  </si>
  <si>
    <t>Sơn lót trong nhà - Primer In (độ phủ: 10-13m2/lít)</t>
  </si>
  <si>
    <t> Sơn ngoài nhà - Ex Green (độ phủ: 9-11m2/lít)</t>
  </si>
  <si>
    <t>Sơn ngoài nhà -Regal Ex (độ phủ: 11-13m2/lít)</t>
  </si>
  <si>
    <t>Sơn lót ngoài nhà - Primer Ex (độ phủ: 11-13m2/lít)</t>
  </si>
  <si>
    <t>Chống thấm - Waterproof  (độ phủ: 4-5m2/lít)</t>
  </si>
  <si>
    <t>Bột trét nội thất K2 (1-1,2kg/m2)</t>
  </si>
  <si>
    <t>Bột trét ngoại thất K1 (1-1,2kg/m2)</t>
  </si>
  <si>
    <t>Sơn nội thất Diva Interior (Thùng 18L. Độ phủ: 5,5-6m2/lít/02 lớp)</t>
  </si>
  <si>
    <t>Sơn nội thất Diva Exterior (Thùng 18L. Độ phủ: 5,5-6m2/lít/02 lớp)</t>
  </si>
  <si>
    <t>Sơn nội thất Kitty Interior Smooth  (Thùng 18L. Độ phủ: 5,5-6m2/lít/02 lớp)</t>
  </si>
  <si>
    <t>Sơn ngoại thất chống thấm - Kitty Shield Plus (Thùng 18L. Độ phủ: 6 - 7m2/lít/02</t>
  </si>
  <si>
    <t>Sơn ngoại thất bóng - Sapphire High Sheen (Thùng 18L. Độ phủ: 7 - 8m2/lít/02 lớp)</t>
  </si>
  <si>
    <t>Sơn lót chống kiềm - Kitty Anti Alkali ((Thùng 18L. Độ phủ: 9 - 10m2/lít/01 lớp)</t>
  </si>
  <si>
    <t>Bột trét nội thất - Diva Interior - (Bao 37kg)</t>
  </si>
  <si>
    <t>Bột trét ngoại thất - Diva Exterior - (Bao 37kg)</t>
  </si>
  <si>
    <t>Sơn nội thất Grown Interior (độ phủ 11-13m2/lít/lớp)</t>
  </si>
  <si>
    <t>Sơn nội thất Supper Wash Interior (độ phủ 12-14m2/lít/lớp)</t>
  </si>
  <si>
    <t>Sơn ngoại thất Grown Interior (độ phủ 11-13m2/lít/lớp)</t>
  </si>
  <si>
    <t>Sơn ngoại thất Grown Sheen Exterior (độ phủ 12-14m2/lít/lớp)</t>
  </si>
  <si>
    <t>Sơn chống kiềm Eco Alkali 2 IN 1 (độ phủ 13-15m2/lít/lớp)</t>
  </si>
  <si>
    <t>Bột trét (độ phủ 2,0-2,5m2/lít/lớp)</t>
  </si>
  <si>
    <t xml:space="preserve">lít </t>
  </si>
  <si>
    <t>Sơn lót nội thất kháng kiềm ONIP AQUA 50 IMPRIM, thùng 18 lít, (độ phủ 9-11m2/lít/lớp)</t>
  </si>
  <si>
    <t>Sơn lót nội thất kháng kiềm ONIP PRIMER, thùng 18 lít, (độ phủ 10-12m2/lít/lớp)</t>
  </si>
  <si>
    <t>Sơn lót ngoại thất kháng kiềm ONIP SEALER, thùng 18 lít, (độ phủ 10-12m2/lít/lớp)</t>
  </si>
  <si>
    <t>Sơn lót ngoại thất kháng kiềm AQUA 2050 PRIMER, thùng 18 lít, (độ phủ 10-12m2/lít/lớp)</t>
  </si>
  <si>
    <t>Sơn chống thấm pha xi măng ONIP CT11A, thùng 20 lít (độ phủ 5-6m2/lít/lớp)</t>
  </si>
  <si>
    <t>Sơn chống thấm một thành phần hệ nước ONIP CT12A, thùng 18 lít, (độ phủ 7-7,5m2/lít/lớp)</t>
  </si>
  <si>
    <t>Sơn chống nóng HEATSHIELD, thùng 18 lít, (độ phủ 7-8m2/lít/lớp)</t>
  </si>
  <si>
    <t xml:space="preserve">Bột trét tường nội thất Onip D'accor Mastic, bao 40kg, độ phủ 1-1,2 m2/kg/lớp </t>
  </si>
  <si>
    <t xml:space="preserve">Bột trét tường ngoại thất Onip D'accor Mastic, bao 40kg, độ phủ 1-1,2 m2/kg/lớp </t>
  </si>
  <si>
    <t>Sơn ngoại thất ONIP RS, thùng 18 lít, (độ phủ 10-12m2/lít/lớp)</t>
  </si>
  <si>
    <t>Sơn ngoại thất ONIP XP, thùng 18 lít, (độ phủ 11-13m2/lít/lớp)</t>
  </si>
  <si>
    <t>Sơn ngoại thất ONIP ONIP OPACRYL SATIN, thùng 17 lít, (độ phủ 12-14m2/lít/lớp)</t>
  </si>
  <si>
    <t>Sơn nước nội thất ONIP RONIP MAX, thùng 18 lít, (độ phủ 10-12m2/lít/lớp)</t>
  </si>
  <si>
    <t>Sơn nước nội thất ONIP RONIP PLUS, thùng 18 lít, (độ phủ 10-12m2/lít/lớp)</t>
  </si>
  <si>
    <t>Sơn nước nội thất ONIP SUPER WHITE, thùng 18 lít, (độ phủ 10-12m2/lít/lớp)</t>
  </si>
  <si>
    <t>Sơn nước nội thất ONIP ARCADIA MATT, thùng 18 lít, (độ phủ 10-12m2/lít/lớp)</t>
  </si>
  <si>
    <t>Sơn nước nội thất ONIP AQUA 50 MATT, thùng 18 lít, (độ phủ 9-11m2/lít/lớp)</t>
  </si>
  <si>
    <t>Sơn nước nội thất ONIP ARCADIA SATIN, thùng 18 lít, (độ phủ 12-14m2/lít/lớp)</t>
  </si>
  <si>
    <t>ASTM C635</t>
  </si>
  <si>
    <t xml:space="preserve"> Doxi Line (Khung phổ thông), Tấm thạch cao kim tuyến Laser Vạn Phát Hưng</t>
  </si>
  <si>
    <t xml:space="preserve"> Doxi Line (Khung phổ thông), Tấm UCO kim tuyến Laser Vạn Phát Hưng</t>
  </si>
  <si>
    <t>Groove Line (Khung rãnh đen không ngã tư), Tấm thạch cao kim tuyến Laser Vạn Phát Hưng</t>
  </si>
  <si>
    <t>Groove Line (Khung rãnh đen không ngã tư), Tấm UCO kim tuyến Laser Vạn Phát Hưng</t>
  </si>
  <si>
    <t>T-Bar Black (Khung màu đen), Tấm thạch cao kim tuyến Laser Vạn Phát Hưng</t>
  </si>
  <si>
    <t>T-Bar Black (Khung màu đen), Tấm UCO kim tuyến Laser Vạn Phát Hưng</t>
  </si>
  <si>
    <t>FUT Line (Khung rãnh đen có ngã tư ), Tấm thạch cao kim tuyến Laser Vạn Phát Hưng</t>
  </si>
  <si>
    <t>FUT Line (Khung rãnh đen có ngã tư ), Tấm UCO kim tuyến Laser Vạn Phát Hưng</t>
  </si>
  <si>
    <t>Super Line (Khung cao cấp), Tấm thạch cao kim tuyến Laser Vạn Phát Hưng</t>
  </si>
  <si>
    <t>Super Line (Khung cao cấp), Tấm UCO kim tuyến Laser Vạn Phát Hưng</t>
  </si>
  <si>
    <t>M29, Tấm thạch cao GS/Knauf/Boral tiêu chuẩn 9mm</t>
  </si>
  <si>
    <t>Vạn Phát Hưng M29, Tấm thạch cao GS/Knauf/Boral chống ẩm 9mm</t>
  </si>
  <si>
    <t>Khung trần chìm Xương cá Vạn Phát Hưng M70 , thanh U M38, Tấm thạch cao GS/Knauf/Boral tiêu chuẩn 9mm</t>
  </si>
  <si>
    <t>M70 , thanh U M38, Tấm thạch cao GS/Knauf/Boral chống ẩm 9mm</t>
  </si>
  <si>
    <t>Cửa</t>
  </si>
  <si>
    <t xml:space="preserve">Cửa </t>
  </si>
  <si>
    <t>Trần</t>
  </si>
  <si>
    <t>ISO 9001:2015;  ISO 14001:2015 và TCVN 7722-2-3:2007/IEC 60598-2-3:2002</t>
  </si>
  <si>
    <t>Đèn SH-633 (60w - 69w): Kích thước: 605x295x150</t>
  </si>
  <si>
    <t>Đèn SH-633 (70w - 79w): Kích thước: 605x295x150</t>
  </si>
  <si>
    <t>Đèn SH-633 (80w - 89w): Kích thước 605x295x150</t>
  </si>
  <si>
    <t>Đèn SH-633 (90w - 99w): Kích thước 605x295x150</t>
  </si>
  <si>
    <t>Đèn SH-633 (100w - 109w): Kích thước: 605x295x150</t>
  </si>
  <si>
    <t>Đèn SH-633 (110w - 119w): Kích thước: 605x295x150</t>
  </si>
  <si>
    <t>Đèn SH-633 (120w - 129w): Kích thước: 605x295x150</t>
  </si>
  <si>
    <t>Đèn SH-633 (130w - 139w): Kích thước: 605x295x150</t>
  </si>
  <si>
    <t>Đèn SH-633 (140w - 149w): Kích thước: 605x295x150</t>
  </si>
  <si>
    <t>Đèn SH-633 (150w - 159w): Kích thước: 677x300x180</t>
  </si>
  <si>
    <t>Đèn SH-633 (160w - 169w): Kích thước: 677x300x180</t>
  </si>
  <si>
    <t>Đèn SH-633 (170w - 179w): Kích thước: 677x300x180</t>
  </si>
  <si>
    <t>Đèn SH-633 (180w - 189w): Kích thước: 677x300x180</t>
  </si>
  <si>
    <t>Đèn SH-633 (190w - 199w): Kích thước: 677x300x180</t>
  </si>
  <si>
    <t>Đèn SH-633 (200w - 209w): Kích thước: 677x300x180</t>
  </si>
  <si>
    <t>Đèn SH-633 (210w - 219w): Kích thước: 677x300x180</t>
  </si>
  <si>
    <t>Đèn SH-633 (220w - 229w): Kích thước: 677x300x180</t>
  </si>
  <si>
    <t>Đèn SH-633 (230w - 239w): Kích thước: 677x300x180</t>
  </si>
  <si>
    <t>Đèn SH-633 (240w - 250w): Kích thước: 677x300x180</t>
  </si>
  <si>
    <t>Đèn SH-139 (60w - 69w): Kích thước: 622x320x119</t>
  </si>
  <si>
    <t>Đèn SH-139 (70w - 79w): Kích thước: 622x320x119</t>
  </si>
  <si>
    <t>Đèn SH-139 (80w - 89w): Kích thước 622x320x119</t>
  </si>
  <si>
    <t>Đèn SH-139 (90w - 99w): Kích thước 622x320x119</t>
  </si>
  <si>
    <t>Đèn SH-139 (100w - 109w): Kích thước: 622x320x119</t>
  </si>
  <si>
    <t>Đèn SH-139 (110w - 119w): Kích thước: 622x320x119</t>
  </si>
  <si>
    <t>Đèn SH-139 (120w - 129w): Kích thước: 622x320x119</t>
  </si>
  <si>
    <t>Đèn SH-139 (130w - 139w): Kích thước: 622x320x119</t>
  </si>
  <si>
    <t>Đèn SH-139 (140w - 149w): Kích thước: 622x320x119</t>
  </si>
  <si>
    <t>Đèn SH-139 (150w - 159w): Kích thước: 622x320x119</t>
  </si>
  <si>
    <t>Đèn SH-139 (160w - 169w): Kích thước: 720x320x119</t>
  </si>
  <si>
    <t>Đèn SH-139 (170w - 179w): Kích thước: 720x320x119</t>
  </si>
  <si>
    <t>Đèn SH-139 (180w - 189w): Kích thước: 720x320x119</t>
  </si>
  <si>
    <t>Đèn SH-139 (190w - 199w): Kích thước: 720x320x119</t>
  </si>
  <si>
    <t>Đèn SH-139 (200w - 209w): Kích thước: 720x320x119</t>
  </si>
  <si>
    <t>Đèn SH-139 (210w - 219w): Kích thước: 720x320x119</t>
  </si>
  <si>
    <t>Đèn SH-139 (220w - 229w): Kích thước: 720x320x119</t>
  </si>
  <si>
    <t>Đèn SH-139 (230w - 240w): Kích thước: 720x320x119</t>
  </si>
  <si>
    <t>Đèn SH-133 (60w - 69w): Kích thước: 422x318x136</t>
  </si>
  <si>
    <t>Đèn SH-133 (70w - 79w): Kích thước: 422x318x136</t>
  </si>
  <si>
    <t>Đèn SH-133 (80w - 89w): Kích thước 422x318x136</t>
  </si>
  <si>
    <t>Đèn SH-133 (90w - 99w): Kích thước 422x318x136</t>
  </si>
  <si>
    <t>Đèn SH-133 (100w - 109w): Kích thước: 522x318x136</t>
  </si>
  <si>
    <t>Đèn SH-133 (110w - 119w): Kích thước: 522x318x136</t>
  </si>
  <si>
    <t>Đèn SH-133 (120w - 129w): Kích thước: 522x318x136</t>
  </si>
  <si>
    <t>Đèn SH-133 (130w - 139w): Kích thước: 522x318x136</t>
  </si>
  <si>
    <t>Đèn SH-133 (140w - 149w): Kích thước: 522x318x136</t>
  </si>
  <si>
    <t>Đèn SH-133 (150w - 159w): Kích thước: 522x318x136</t>
  </si>
  <si>
    <t>Đèn SH-133 (160w - 169w): Kích thước: 853x318x136</t>
  </si>
  <si>
    <t>Đèn SH-133 (170w - 179w): Kích thước: 853x318x136</t>
  </si>
  <si>
    <t>Đèn SH-133 (180w - 189w): Kích thước: 853x318x136</t>
  </si>
  <si>
    <t>Đèn SH-133 (190w - 199w): Kích thước: 853x318x136</t>
  </si>
  <si>
    <t>Đèn SH-133 (200w - 209w): Kích thước: 853x318x136</t>
  </si>
  <si>
    <t>Đèn SH-133 (210w - 219w): Kích thước: 853x318x136</t>
  </si>
  <si>
    <t>Đèn SH-133 (220w - 229w): Kích thước: 853x318x136</t>
  </si>
  <si>
    <t>Đèn SH-133 (230w - 239w): Kích thước: 853x318x136</t>
  </si>
  <si>
    <t>Đèn SH-133 (240w - 250w): Kích thước: 853x318x136</t>
  </si>
  <si>
    <t>Thiết bị điều khiển thông minh Z-Master</t>
  </si>
  <si>
    <t>Bộ điều khiển Z-Inlamp</t>
  </si>
  <si>
    <t>Đèn Led thông minh Sky Lighting SH-633 (80w)</t>
  </si>
  <si>
    <t>Đèn Led thông minh Sky Lighting SH-633 (100w)</t>
  </si>
  <si>
    <t>Đèn Led thông minh Sky Lighting SH-633 (120w)</t>
  </si>
  <si>
    <t>Đèn Led thông minh Sky Lighting SH-633 (150w)</t>
  </si>
  <si>
    <t>TCVN 5935</t>
  </si>
  <si>
    <t>Dây điện VCmd 2x0.5mm2 0.6/1kV</t>
  </si>
  <si>
    <t>Dây điện VCmd 2x0.75mm2 0.6/1kV</t>
  </si>
  <si>
    <t>Dây điện VCmd 2x1mm2 0.6/1kV</t>
  </si>
  <si>
    <t>Dây điện VCmd 2x1.5mm2 0.6/1kV</t>
  </si>
  <si>
    <t>Dây điện VCmd 2x2.5mm2 0.6/1kV</t>
  </si>
  <si>
    <t>Dây điện VCmo 2x0.75mm2 300/500V</t>
  </si>
  <si>
    <t>Dây điện VCmo 2x1mm2 300/500V</t>
  </si>
  <si>
    <t>Dây điện VCmo 2x1.5mm2 300/500V</t>
  </si>
  <si>
    <t>Dây điện VCmo 2x2.5mm2 300/500V</t>
  </si>
  <si>
    <t>Dây điện VCmo 2x4mm2 300/500V</t>
  </si>
  <si>
    <t>Cáp CV 1.5mm2 0.6/1kV AS/NZS</t>
  </si>
  <si>
    <t>Cáp CV 2.5mm2 0.6/1kV AS/NZS</t>
  </si>
  <si>
    <t>Cáp CV 4mm2 0.6/1kV AS/NZS</t>
  </si>
  <si>
    <t>Cáp CV 6mm2 0.6/1kV AS/NZS</t>
  </si>
  <si>
    <t>Cáp CV 10mm2 0.6/1kV AS/NZS</t>
  </si>
  <si>
    <t>Cáp CV 16mm2 0.6/1kV AS/NZS</t>
  </si>
  <si>
    <t>Cáp CV 25mm2 0.6/1kV AS/NZS</t>
  </si>
  <si>
    <t>Cáp CV 35mm2 0.6/1kV AS/NZS</t>
  </si>
  <si>
    <t>Cáp CV 50mm2 0.6/1kV AS/NZS</t>
  </si>
  <si>
    <t>Cáp CV 70mm2 0.6/1kV AS/NZS</t>
  </si>
  <si>
    <t>Cáp CXV 1.5mm2 0.6/1kV</t>
  </si>
  <si>
    <t>Cáp CXV 2.5mm2 0.6/1kV</t>
  </si>
  <si>
    <t>Cáp CXV 4mm2 0.6/1kV</t>
  </si>
  <si>
    <t>Cáp CXV 6mm2 0.6/1kV</t>
  </si>
  <si>
    <t>Cáp CXV 10mm2 0.6/1kV</t>
  </si>
  <si>
    <t>Cáp CXV 16mm2 0.6/1kV</t>
  </si>
  <si>
    <t>Cáp CXV 25mm2 0.6/1kV</t>
  </si>
  <si>
    <t>Cáp CXV 35mm2 0.6/1kV</t>
  </si>
  <si>
    <t>Cáp CXV 50mm2 0.6/1kV</t>
  </si>
  <si>
    <t>Cáp CXV 70mm2 0.6/1kV</t>
  </si>
  <si>
    <t>Cáp vặn xoắn LV-ABC 2x10mm2 0.6/1kV</t>
  </si>
  <si>
    <t>Cáp vặn xoắn LV-ABC 2x11mm2 0.6/1kV</t>
  </si>
  <si>
    <t>Cáp vặn xoắn LV-ABC 2x16mm2 0.6/1kV</t>
  </si>
  <si>
    <t>Cáp vặn xoắn LV-ABC 2x25mm2 0.6/1kV</t>
  </si>
  <si>
    <t>Cáp vặn xoắn LV-ABC 2x35mm2 0.6/1kV</t>
  </si>
  <si>
    <t>Cáp vặn xoắn LV-ABC 2x50mm2 0.6/1kV</t>
  </si>
  <si>
    <t>Cáp vặn xoắn LV-ABC 2x70mm2 0.6/1kV</t>
  </si>
  <si>
    <t>Cáp vặn xoắn LV-ABC 2x95mm2 0.6/1kV</t>
  </si>
  <si>
    <t>Cáp vặn xoắn LV-ABC 2x120mm2 0.6/1kV</t>
  </si>
  <si>
    <t>Cáp vặn xoắn LV-ABC 2x150mm2 0.6/1kV</t>
  </si>
  <si>
    <t>ISO 9001:2015 và TCVN 7722-2-3:2007/IEC 60598-2-3-2002</t>
  </si>
  <si>
    <t>Đèn MM-AXIS (60W - 69W) : Kích thước 598x242x135</t>
  </si>
  <si>
    <t>Đèn MM-AXIS (70W - 79W) : Kích thước 598x242x135</t>
  </si>
  <si>
    <t>Đèn MM-AXIS (80W - 89W) : Kích thước 598x242x135</t>
  </si>
  <si>
    <t>Đèn MM-AXIS (90W - 99W) : Kích thước 598x242x135</t>
  </si>
  <si>
    <t>Đèn MM-AXIS (100W - 119W) : Kích thước 643x272x135</t>
  </si>
  <si>
    <t>Đèn MM-AXIS (120W - 129W) : Kích thước 643x272x135</t>
  </si>
  <si>
    <t>Đèn MM-AXIS (130W - 139W) : Kích thước 643x272x135</t>
  </si>
  <si>
    <t>Đèn MM-AXIS (140W - 149W) : Kích thước 643x272x135</t>
  </si>
  <si>
    <t>Đèn MM-AXIS (150W - 159W) : Kích thước 643x272x135</t>
  </si>
  <si>
    <t>Đèn MM-AXIS 160W : Kích thước 790x342x135</t>
  </si>
  <si>
    <t>Đèn MM-AXIS 170W : Kích thước 790x342x135</t>
  </si>
  <si>
    <t>Đèn MM-AXIS 180W : Kích thước 790x342x135</t>
  </si>
  <si>
    <t>Đèn MM-AXIS 200W : Kích thước 790x342x135</t>
  </si>
  <si>
    <t>Đèn MM-AXIS 220W : Kích thước 790x342x135</t>
  </si>
  <si>
    <t>Đèn MM-ORBIT (60W - 69W) : Kích thước 600x300x136</t>
  </si>
  <si>
    <t>Đèn MM-ORBIT (70W - 79W) : Kích thước 600x300x136</t>
  </si>
  <si>
    <t>Đèn MM-ORBIT (80W - 89W) : Kích thước 600x300x136</t>
  </si>
  <si>
    <t>Đèn MM-ORBIT (90W - 99W) : Kích thước 600x300x136</t>
  </si>
  <si>
    <t>Đèn MM-ORBIT (100W - 109W) : Kích thước 600x300x136</t>
  </si>
  <si>
    <t>Đèn MM-ORBIT 120W : Kích thước 600x300x136</t>
  </si>
  <si>
    <t>Đèn MM-ORBIT 130W : Kích thước 600x300x136</t>
  </si>
  <si>
    <t>Đèn MM-ORBIT 140W : Kích thước 600x300x136</t>
  </si>
  <si>
    <t>Đèn MM-ORBIT 150W : Kích thước 600x300x136</t>
  </si>
  <si>
    <t>Đèn MM-ORBIT 160W : Kích thước 600x300x136</t>
  </si>
  <si>
    <t>Đèn MM-RYLAI (60W - 69W): Kích thước 640x280x126</t>
  </si>
  <si>
    <t>Đèn MM-RYLAI (70W - 79W): Kích thước 640x280x126</t>
  </si>
  <si>
    <t>Đèn MM-RYLAI (80W - 89W): Kích thước 640x280x126</t>
  </si>
  <si>
    <t>Đèn MM-RYLAI (90W - 99W): Kích thước 640x280x126</t>
  </si>
  <si>
    <t>Đèn MM-RYLAI 100W : Kích thước 643x272x135</t>
  </si>
  <si>
    <t>Đèn MM-RYLAI 120W : Kích thước 750x336x128</t>
  </si>
  <si>
    <t>Đèn MM-RYLAI 140W : Kích thước 750x336x128</t>
  </si>
  <si>
    <t>Đèn MM-RYLAI 150W : Kích thước 750x336x128</t>
  </si>
  <si>
    <t>Đèn MM-RYLAI 160W : Kích thước 750x336x128</t>
  </si>
  <si>
    <t>Đèn MM-RYLAI 180W : Kích thước 750x336x128</t>
  </si>
  <si>
    <t>Công ty CP Nhựa Bình Minh, 240 Hậu Giang, P9, Q6, Tp. Hồ Chí Minh - ĐT: (028)39690973, áp dụng từ ngày 04/4/2022</t>
  </si>
  <si>
    <t>Ống u.PVC D21 PN15 dày 1.7mm</t>
  </si>
  <si>
    <t>Ống u.PVC D27 PN12 dày 1.6mm</t>
  </si>
  <si>
    <t>Ống u.PVC D27 PN15 dày 1.9mm</t>
  </si>
  <si>
    <t>Ống u.PVC D34 PN12 dày 1,9mm</t>
  </si>
  <si>
    <t>Ống u.PVC D34 PN15 dày 2.2mm</t>
  </si>
  <si>
    <t>Ống u.PVC D42 PN9 dày 1.9mm</t>
  </si>
  <si>
    <t>Ống u.PVC D42 PN12 dày 2.2mm</t>
  </si>
  <si>
    <t>Ống u.PVC D49 PN9 dày 2.1mm</t>
  </si>
  <si>
    <t>Ống u.PVC D49 PN12 dày 2.5mm</t>
  </si>
  <si>
    <t>Ống u.PVC D60 PN6 dày 1.8mm</t>
  </si>
  <si>
    <t>Ống u.PVC D60 PN9 dày 2.5mm</t>
  </si>
  <si>
    <t>Ống u.PVC D90 PN6 dày 2.6mm</t>
  </si>
  <si>
    <t>Ống u.PVC D90 PN9 dày 3.5mm</t>
  </si>
  <si>
    <t>Ống u.PVC D114 PN6 dày 3.1mm</t>
  </si>
  <si>
    <t>Ống u.PVC D114 PN9 dày 4.5mm</t>
  </si>
  <si>
    <t>Ống u.PVC D168 PN6 dày 4.5mm</t>
  </si>
  <si>
    <t>Ống u.PVC D168 PN9 dày 6.6mm</t>
  </si>
  <si>
    <t>Ống u.PVC D220 PN6 dày 5.6mm</t>
  </si>
  <si>
    <t>Ống u.PVC D220 PN9 dày 8.3mm</t>
  </si>
  <si>
    <t>Sản phẩm Inax - Bàn cầu 2 khối -   C-514VAN</t>
  </si>
  <si>
    <t>Sản phẩm Inax - Lavabo treo tường (âm bàn) -  L-2398VFC</t>
  </si>
  <si>
    <t>Sản phẩm Inax - Lavabo treo tường (âm bàn) -   L-284VFC</t>
  </si>
  <si>
    <t>Sản phẩm Inax - Bồn tiểu - UF-8V</t>
  </si>
  <si>
    <t>Que hàn Việt  3,2ly</t>
  </si>
  <si>
    <t>Bao màu đựng cát dùng cho công trình xử lý sạt lở (Rộng 60cm (+/- 3cm); Dài 90cm (+/- 3cm); Trọng lượng 850gr (+/- 3gr); Dệt carô hoặc 3 xếp 1)</t>
  </si>
  <si>
    <t>Dây cột (đủ màu)</t>
  </si>
  <si>
    <t>kg/cuộn</t>
  </si>
  <si>
    <t>Công ty TNHH Minh Anh - Địa chỉ: số 247, Lê Đại Hành, phường Mỹ Phú, TP. Cao Lãnh, Đồng Tháp; ĐT: 02773 877438</t>
  </si>
  <si>
    <t>Công ty Cổ phần Gạch men TaSa, địa chỉ: KCN Thụy Vân, xã Thụy Vân, TP Việt Trì, tỉnh Phú Thọ, ĐT: 0901 080469</t>
  </si>
  <si>
    <t>Công ty TNHH Công nghiệp Lama Việt Nam, địa chỉ: Lô B8, KCN Đất Cuốc, xã Đất Cuốc, H. Tân Uyên, Bình Dương, áp dụng từ ngày 01/3/2022 - Đại lý tại Đống Tháp: Công ty TNHH Phúc Lợi Đồng Tháp, Đ/c: QL30, áp An Định, xã An Bình, H. Cao Lãnh, Đồng Tháp; ĐT: 0918 325653 (A. Hòa)</t>
  </si>
  <si>
    <t>CTY TNHH Ba Nở Đồng Tháp, Đ/c: 434, Quốc lộ 30, ấp An Định, xã An Bình, huyện Cao Lãnh, tỉnh Đồng Tháp; ĐT: 02773 821139 (A. Lến). (áp dụng từ ngày 01/6/2022 theo Bảng thông báo giá của Công ty)</t>
  </si>
  <si>
    <t>Sơn phủ ngoại thất (ATOM SUPER)  thùng 18 lít, độ phủ 12-15m2/lít /lớp)</t>
  </si>
  <si>
    <t>Sơn lót ngoại thất (PROS)  thùng 18 lít,  độ phủ 7-10m2/lít/lớp</t>
  </si>
  <si>
    <t>Bột trét ngoại thất (METTON), bao 40kg; 0,95kg/m2</t>
  </si>
  <si>
    <t>Sơn phủ nội thất (ACCORD)  thùng 18 lít, độ phủ 9-12m2/lít /lớp)</t>
  </si>
  <si>
    <t>Sơn lót nội thất (PROSIN)  thùng 18 lít,  độ phủ 7-10m2/lít/lớp</t>
  </si>
  <si>
    <t>Bột trét nội thất (METTON), bao 40kg; 1,15kg/m2</t>
  </si>
  <si>
    <t>Công ty Cổ phần V-MARK, địa chỉ: 57/5F, Điện Biên Phủ, phường 15, quận Bình Thạnh, thành phố Hồ Chí Minh; văn phòng: L.E Lexington, 67 Mai Chí Thọ, phường An Phú, Quận 2; điện thoại: 028.73034488 - di động 0937217139</t>
  </si>
  <si>
    <t>Công ty Cổ phần Sản xuất Thương mại Tâm Thành Long, đ/c số 91, Trần Hưng Đạo, phường Mỹ Bình, TP. Long Xuyên, tỉnh An Giang, ĐT: 0907 646243, áp dụng từ tháng 6/2022 trên địa bàn tỉnh Đồng Tháp</t>
  </si>
  <si>
    <t>Công ty TNHH SX TM DV GOLD STAR PAIN- Nhà phân phối Đại Phú Sơn, đ/c số 283, Ngô Thời Nhậm, phường 2, TP.Cao Lãnh, tỉnh Đồng Tháp, ĐT: 0988 230630, áp dụng từ tháng 8/2022 trên địa bàn tỉnh Đồng Tháp</t>
  </si>
  <si>
    <t>Công ty Cổ phần sơn SO NA TA - đ/c số 241, Điện Biên Phủ, Phường 6, Quận 3, TPHCM, ĐT: 028 38226811,  0903 164 177 (Anh Ân) áp dụng từ tháng 11/2022 trên địa bàn tỉnh Đồng Tháp</t>
  </si>
  <si>
    <t>Doanh nghiệp tư nhân Vĩnh Tường Tượng, số 20 Nguyễn Văn Cừ, phường 4, Tp. Cao Lãnh, Đồng Tháp, điện thoại: 0277. 3871331  (Bao gồm chi phí nhân công lắp đặt), theo báo giá của Công ty Vĩnh Tường Tượng</t>
  </si>
  <si>
    <t>CÔNG TY TNHH HƯNG PHÁT ĐỒNG THÁP (địa chỉ: Đường Thống Linh nối dài, Khóm Mỹ Tây, thị trấn Mỹ Thọ, huyện Cao Lãnh, Đồng Tháp, theo Bảng báo giá ngày 12/7/2022 của Công ty) - ĐT: 0919 279495 (Tươi)</t>
  </si>
  <si>
    <t>CÔNG TY CP CARBON VIỆT NAM (ĐC: Số 2, đường số 1, KCN Thạnh Phú, xã Thạnh Phú, huyện Vĩnh Cữu, Đồng Nai; điện thoại: 0773 255 119 - A.Quang). Áp dụng từ tháng 10/2022 theo Công bố số 27/2022/CV-TGĐ ngày 12/01/2022 của CÔNG TY CP CARBON VIỆT NAM - CHI NHÁNH ĐỒNG NA</t>
  </si>
  <si>
    <t>TCVN 10544:2015</t>
  </si>
  <si>
    <t>Doanh nghiệp tư nhân Thanh Hải, địa chỉ: Trần Hưng Đạo, Phường 1, TP Cao Lãnh, Đồng Tháp; ĐT:  02773 857350</t>
  </si>
  <si>
    <t>Doanh nghiệp tư nhân Hai Võ, địa chỉ: QL 30, xã Mỹ Tân, TP. Cao Lãnh, Đồng Tháp; ĐT:  0913 698118 - 0946 888099</t>
  </si>
  <si>
    <t>Cửa hàng VLXD Thành Trung, địa chỉ: Quốc lộ 30, xã Mỹ Tân, TP. Cao Lãnh (gần cầu Kênh Cụt, ĐT: 02773 820850)</t>
  </si>
  <si>
    <t xml:space="preserve">Công ty TNHH Ba Nở Đồng Tháp; Đ/c: 434, Quốc lộ 30, ấp An Định, xã An Bình, huyện Cao Lãnh, tỉnh Đồng Tháp; ĐT: 02773 821139 (A. Lến). (áp dụng từ ngày 01/6/2022 theo Bảng thông báo giá của Công ty) </t>
  </si>
  <si>
    <t xml:space="preserve"> Công ty Cổ phần sản xuất thép VINA ONE; Đ/c: Quốc lộ 1A, ấp Voi Lá, xã Long Hiệp, huyện Bến Lức, tỉnh Long An; ĐT: 0903 002 655 (A. Lực). (áp dụng từ ngày 01/11/2022 theo Bảng thông báo giá của Công ty). </t>
  </si>
  <si>
    <t>Công ty TNHH Khoa học công nghệ HIDICO; đ/c: số 01-03, Hồ Biểu Chánh, khu 500 căn, phường Mỹ Phú, TP Cao Lãnh, Đồng Tháp; đt: 0939. 084884 (A. Cường), (giá bán đến công trình khu vực trung tâm các huyện, TP trong tỉnh Đồng Tháp, áp dụng từ tháng 10/2022)</t>
  </si>
  <si>
    <t>Doanh nghiệp tư nhân Hữu Tâm; địa chỉ: số 136 QL30, Phường Mỹ Phú, TP. Cao Lãnh, tỉnh Đồng Tháp; ĐT: 02773 858699)</t>
  </si>
  <si>
    <t>Công ty cổ phần xi măng Tây Đô; Địa chỉ: Km 14, Quốc lộ 91, Phường Phước Thới, Quận Ô Môn, TP. Cần Thơ) - (áp dụng từ tháng 4/2022 (theo CV số 41/2022/TB-XMTĐ ngày 01/4/2022 của Công ty)</t>
  </si>
  <si>
    <t xml:space="preserve">Công ty cổ phần xi măng Fico Tây Ninh; Địa chỉ Nhà máy XM Tây Ninh: ấp Cây Cầy, xã Tân Hòa, huyện Tân Châu, tỉnh Tây Ninh), giá bán tại nhà máy xi măng Tây Ninh (Tú Như - ĐT: 028 38212872)(áp dụng từ ngày 01/8/2022 theo CV của Công ty </t>
  </si>
  <si>
    <t>Công ty cổ phần xi măng Thăng Long; Đ/c: Lô A3, KCN Hiệp Phước, Long Thới, Nhà Bè, TPHCM; ĐT: 08 37800912, ; áp dụng từ ngày 01/7/2022)</t>
  </si>
  <si>
    <t>Công ty TNHH MTV VLXD Xanh Hamaco; đ/c: KCN Sông Hậu, xã Đông Phú, huyện Châu Thành, tỉnh Hậu Giang</t>
  </si>
  <si>
    <t>Công ty CP xi măng Đỉnh Cao; Đ/C: 36A, Phan Đăng Lưu, Phường 9, Q. Phú Nhuận, TPHCM: ĐT: 0987 877473. Áp dụng từ ngày 01/10/2022 theo Bảng niêm yết giá của Công ty</t>
  </si>
  <si>
    <t>Công ty CP MTV VT; Đ/c: số 3, đường 43, Phường 4, Quận 4, TPHCM, ĐT: 0948 671027 (Chị Thắm), giá bán khu vực tỉnh Đồng Tháp, áp dụng từ ngày 21/11/2022 theo Bảng niêm yết giá của Công ty.</t>
  </si>
  <si>
    <t>Gạch bê tông đặc, KT 40x80x180mm, Mác 75</t>
  </si>
  <si>
    <t>Gạch bê tông 4 lỗ, KT 80x80x180mm, Mác 75</t>
  </si>
  <si>
    <t>Gạch bê tông Block, KT 90x190x390mm, Mác 75</t>
  </si>
  <si>
    <t>Gạch bê tông Block, KT 100x200x400mm, Mác 75</t>
  </si>
  <si>
    <t>Gạch bê tông Block, KT 190x190x390mm, Mác 75</t>
  </si>
  <si>
    <t>Gạch bê tông Block, KT 200x200x400mm, Mác 75</t>
  </si>
  <si>
    <t>TCVN 7744: 2013</t>
  </si>
  <si>
    <t>Hộp nối cọc tiết diện 150mm x 150mm, Dày 6mm hàn robot</t>
  </si>
  <si>
    <t>Hộp nối cọc tiết diện 200mm x 200mm, Dày 6mm hàn robot</t>
  </si>
  <si>
    <t>Hộp nối cọc tiết diện 250mm x 250mm, Dày 6mm hàn robot</t>
  </si>
  <si>
    <t>Bê tông thương phẩm M200, cung cấp đến khu vực trung tâm thành phố Cao Lãnh, trung tâm huyện Thanh bình; cốt liệu: cát sông Tiền - Đồng Tháp, xi măng công nghiệp đa dụng, phụ gia hóa dẽo, đá 1x2 Thạnh Phú - Đồng Nai, độ sụt (10±2) cm, R28</t>
  </si>
  <si>
    <t>Bê tông thương phẩm M250, cung cấp đến khu vực trung tâm thành phố Cao Lãnh, trung tâm huyện Thanh bình; cốt liệu: cát sông Tiền - Đồng Tháp, xi măng công nghiệp đa dụng, phụ gia hóa dẽo, đá 1x2 Thạnh Phú - Đồng Nai, độ sụt (10±2) cm, R28</t>
  </si>
  <si>
    <t>Bê tông thương phẩm M300, cung cấp đến khu vực trung tâm thành phố Cao Lãnh, trung tâm huyện Thanh bình; cốt liệu: cát sông Tiền - Đồng Tháp, xi măng công nghiệp đa dụng, phụ gia hóa dẽo, đá 1x2 Thạnh Phú - Đồng Nai, độ sụt (10±2) cm, R28</t>
  </si>
  <si>
    <t>Bê tông thương phẩm M200, cung cấp đến khu vực trung tâm thành phố Cao Lãnh, trung tâm huyện Thanh bình; cốt liệu: cát sông Tiền - Đồng Tháp, xi măng công nghiệp đa dụng, phụ gia hóa dẽo, đá 1x2 Tân Cang - Biên Hòa, độ sụt (10±2) cm, R28</t>
  </si>
  <si>
    <t>Bê tông thương phẩm M250, cung cấp đến khu vực trung tâm thành phố Cao Lãnh, trung tâm huyện Thanh bình; cốt liệu: cát sông Tiền - Đồng Tháp, xi măng công nghiệp đa dụng, phụ gia hóa dẽo, đá 1x2 Tân Cang - Biên Hòa, độ sụt (10±2) cm, R28</t>
  </si>
  <si>
    <t>Bê tông thương phẩm M300, cung cấp đến khu vực trung tâm thành phố Cao Lãnh, trung tâm huyện Thanh bình; cốt liệu: cát sông Tiền - Đồng Tháp, xi măng công nghiệp đa dụng, phụ gia hóa dẽo, đá 1x2 Tân Cang - Biên Hòa, độ sụt (10±2) cm, R28</t>
  </si>
  <si>
    <t>Bê tông thương phẩm M200, cung cấp đến khu vực trung tâm thành phố Sa Đéc, trung tâm huyện Châu Thành; cốt liệu: cát sông Tiền - Đồng Tháp, xi măng công nghiệp đa dụng, phụ gia hóa dẽo, đá 1x2 Thạnh Phú - Đồng Nai, độ sụt (10±2) cm, R28</t>
  </si>
  <si>
    <t>Bê tông thương phẩm M250, cung cấp đến khu vực trung tâm thành phố Sa Đéc, trung tâm huyện Châu Thành; cốt liệu: cát sông Tiền - Đồng Tháp, xi măng công nghiệp đa dụng, phụ gia hóa dẽo, đá 1x2 Thạnh Phú - Đồng Nai, độ sụt (10±2) cm, R28</t>
  </si>
  <si>
    <t>Bê tông thương phẩm M300, cung cấp đến khu vực trung tâm thành phố Sa Đéc, trung tâm huyện Châu Thành; cốt liệu: cát sông Tiền - Đồng Tháp, xi măng công nghiệp đa dụng, phụ gia hóa dẽo, đá 1x2 Thạnh Phú - Đồng Nai, độ sụt (10±2) cm, R28</t>
  </si>
  <si>
    <t>Bê tông thương phẩm M200, cung cấp đến khu vực trung tâm thành phố Sa Đéc, trung tâm huyện Châu Thành; cốt liệu: cát sông Tiền - Đồng Tháp, xi măng công nghiệp đa dụng, phụ gia hóa dẽo, đá 1x2 Tân Cang - Biên Hòa, độ sụt (10±2) cm, R28</t>
  </si>
  <si>
    <t>Bê tông thương phẩm M250, cung cấp đến khu vực trung tâm thành phố Sa Đéc, trung tâm huyện Châu Thành; cốt liệu: cát sông Tiền - Đồng Tháp, xi măng công nghiệp đa dụng, phụ gia hóa dẽo, đá 1x2 Tân Cang - Biên Hòa, độ sụt (10±2) cm, R28</t>
  </si>
  <si>
    <t>Bê tông thương phẩm M300, cung cấp đến khu vực trung tâm thành phố Sa Đéc, trung tâm huyện Châu Thành; cốt liệu: cát sông Tiền - Đồng Tháp, xi măng công nghiệp đa dụng, phụ gia hóa dẽo, đá 1x2 Tân Cang - Biên Hòa, độ sụt (10±2) cm, R28</t>
  </si>
  <si>
    <t>Bê tông nhựa nhựa nóng hạt mịn (C 12,5), giao đến chân công trình của bên mua thuộc nội ô thành phố Cao Lãnh trong điều kiện cho phép đối với phương tiện vận chuyển, áp dụng từ ngày 01/3/2022 theo thông báo giá của Công ty</t>
  </si>
  <si>
    <t>TCVN: 7745-2007; QCVN 16:2019/BXD</t>
  </si>
  <si>
    <t>TCVN 1453: 1986</t>
  </si>
  <si>
    <t>TCVN 7239:2014; QCVN 16:2019/BXD</t>
  </si>
  <si>
    <t>TCVN 6447</t>
  </si>
  <si>
    <t>TCVN 6073:2005</t>
  </si>
  <si>
    <t>Xi măng ACIFA PCB 30, bao 50kg</t>
  </si>
  <si>
    <t>Xi măng ACIFA PCB 40, bao 50kg</t>
  </si>
  <si>
    <t>Xi măng ACIFA PCB 50 (bền sun phát), bao 50kg</t>
  </si>
  <si>
    <t xml:space="preserve">Xi măng Tây Đô PCB 40 </t>
  </si>
  <si>
    <t>Xi măng Tây Đô PCB 40 cao cấp</t>
  </si>
  <si>
    <t xml:space="preserve">Xi măng Hà tiên 2 - Cần Thơ PCB 40 </t>
  </si>
  <si>
    <t xml:space="preserve">Xi măng Hà tiên 2 - Cần Thơ đa dụng PCB 40 </t>
  </si>
  <si>
    <t xml:space="preserve">Các sản phẩm xi măng PCB 40 gồm: Cửu Long; Cửu Long 2; FUJIPRO; TOP ONE; Cần Thơ; Americancement; Mekong Cement; FCEM </t>
  </si>
  <si>
    <t xml:space="preserve"> PCB 40 GREENCEM</t>
  </si>
  <si>
    <t>PCB 40 FUJIPRO cao cấp</t>
  </si>
  <si>
    <t>PCB 40 FUJIPRO đa dụng</t>
  </si>
  <si>
    <t>Đá 4x6 Biên Hòa</t>
  </si>
  <si>
    <t>Gạch bê tông khí chưng áp (AAC)- EBlock – Rn = 3.5 Mpa: Quy cách: 7.5x20x60cm; 8x20x60cm; 10x20x60cm; 20x20x60cm</t>
  </si>
  <si>
    <t>Gạch bê tông khí chưng áp (AAC)- EBlock – Rn = 5 Mpa: Quy cách: 7.5x20x60cm; 8x20x60cm; 10x20x60cm; 20x20x60cm</t>
  </si>
  <si>
    <t>Gạch bê tông khí chưng áp (AAC)- EBlock – Rn = 7.5 Mpa: Quy cách: 7.5x20x60cm; 8x20x60cm; 10x20x60cm; 20x20x60cm</t>
  </si>
  <si>
    <t>Tấm  Panel ALC A1 hai lớp lưới thép: KT: (Dài &lt; 4.800)x600x100 (150,200)mm</t>
  </si>
  <si>
    <t>Tấm Panel ALC A1 một lưới cốt thép: KT:  1.200x600x100 (150,200)mm</t>
  </si>
  <si>
    <t>Tấm Panel ALC A1 không cốt thép: KT: 1.200x600x100 (150,200)mm</t>
  </si>
  <si>
    <t>Gạch Bê tông khí Viglacera AAC 3 KT: Dài 600 x Cao 200 x Dày 100mm</t>
  </si>
  <si>
    <t>Gạch Bê tông khí Viglacera AAC 3 KT: Dài 600 x Cao 200 x Dày 150mm</t>
  </si>
  <si>
    <t>Gạch Bê tông khí Viglacera AAC 3 KT: Dài 600 x Cao 200 x Dày 200mm</t>
  </si>
  <si>
    <t>TCVN 7959:2017</t>
  </si>
  <si>
    <t>Công ty CP kinh doanh gạch ốp lát VILACERA, Đ/c: số 433, Cộng Hòa, P. 15, Q. Tân Bình, TP. HCM; ĐT:0938 111801 (A. Sang); áp dụng từ ngày 01/4/2023 theo CV số 42/VIKD-DA ngày 23/3/2023 của Công ty)</t>
  </si>
  <si>
    <t>Gạch Bê tông khí Viglacera AAC 4 KT: Dài 600 x Cao 200 x Dày 100mm</t>
  </si>
  <si>
    <t>Gạch Bê tông khí Viglacera AAC 4 KT: Dài 600 x Cao 200 x Dày 150mm</t>
  </si>
  <si>
    <t>Gạch Bê tông khí Viglacera AAC 4 KT: Dài 600 x Cao 200 x Dày 200mm</t>
  </si>
  <si>
    <t>Công ty TNHH Sản xuất Thương mại và Xây dựng Gạch Tân Nghĩa; đ/c: số 419, tổ 17, ấp 2, xã Tân Nghĩa, H. Cao Lãnh, Đồng Tháp - ĐT: 0974 538805 (A. Tân),  áp dụng từ tháng 04/2023 theo Công văn số 01/CBG/GTN.2023 ngày 28/4/2023 của Công ty)</t>
  </si>
  <si>
    <t xml:space="preserve"> Công ty Cổ phần sản xuất thép VINA ONE; Đ/c: Quốc lộ 1A, ấp Voi Lá, xã Long Hiệp, huyện Bến Lức, tỉnh Long An; ĐT: 0903 002 655 (A. Lực). (áp dụng từ ngày 01/02/2023 theo Bảng thông báo giá của Công ty).  </t>
  </si>
  <si>
    <t>Cọc BTCT dự ứng lực TD 100 x 100-40Mpa ≥ M400; L ≥ 2m</t>
  </si>
  <si>
    <t>Cọc BTCT dự ứng lực TD 120 x 120-40Mpa ≥ M400; L ≥ 4m</t>
  </si>
  <si>
    <t>Cọc BTCT dự ứng lực TD 150 x 150-40Mpa ≥ M400; L ≥ 5m</t>
  </si>
  <si>
    <t>Dầm BTCT DƯL I.280 (H8); L= 6m, 7m, 8m, 9m</t>
  </si>
  <si>
    <t>Dầm BTCT DƯL I.280 (H8); L= 9m</t>
  </si>
  <si>
    <t>Dầm BTCT DƯL I.400 (H8); L=9m, 10m, 12m</t>
  </si>
  <si>
    <t>Dầm BTCT DƯL I.500 (H8); L=15m</t>
  </si>
  <si>
    <t>Dầm BTCT DƯL I.650 (H8); L=18m</t>
  </si>
  <si>
    <t>Dầm BTCT DƯL I.280 (50%HL93); L= 6m, 7m, 8m, 9m</t>
  </si>
  <si>
    <t>Dầm BTCT DƯL I.400 (50%HL93);  L=9m, 10m, 12m</t>
  </si>
  <si>
    <t>Dầm BTCT DƯL I.500 (50%HL93); L=15m</t>
  </si>
  <si>
    <t>Dầm BTCT DƯL I.650 (50%HL93); L=18m</t>
  </si>
  <si>
    <t>Dầm BTCT DƯL I.280 (65%HL93); L= 6m, 7m, 8m, 9m</t>
  </si>
  <si>
    <t>Dầm BTCT DƯL I.400 (65%HL93); L=9m, 10m, 12m</t>
  </si>
  <si>
    <t>Dầm BTCT DƯL I.500 (65%HL93); L=15m</t>
  </si>
  <si>
    <t>Dầm BTCT DƯL I.650 (65%HL93); L=18m</t>
  </si>
  <si>
    <t xml:space="preserve">Dầm BTCT DƯL I.12,5m mới, tải trọng thiết kế HL93 </t>
  </si>
  <si>
    <t xml:space="preserve">Dầm BTCT DƯL I.18,6m mới, tải trọng thiết kế HL93 </t>
  </si>
  <si>
    <t xml:space="preserve">Dầm BTCT DƯL I.24,54m, tải trọng thiết kế HL93 </t>
  </si>
  <si>
    <t xml:space="preserve">Dầm BTCT DƯL I.33,0m, tải trọng thiết kế HL93 </t>
  </si>
  <si>
    <t>Gối cao su bản thép 300x150x28 mm</t>
  </si>
  <si>
    <t>Gối cao su bản thép 300x150x39 mm</t>
  </si>
  <si>
    <t>Gối cao su bản thép 300x150x42 mm</t>
  </si>
  <si>
    <t>Gối cao su bản thép 300x150x44mm</t>
  </si>
  <si>
    <t>Gối cao su 250x300x40 mm cốt bản thép</t>
  </si>
  <si>
    <t>Gối cao su 250x300x50 mm cốt bản thép</t>
  </si>
  <si>
    <t>Gối cao su 506x203x50 mm cốt bản thép</t>
  </si>
  <si>
    <t>Gối cao su 560x203x50 mm cốt bản thép</t>
  </si>
  <si>
    <t>Gối cao su 600x300x65 mm cốt bản thép</t>
  </si>
  <si>
    <t>Khe co giãn cao su 260x1000x50 mm</t>
  </si>
  <si>
    <t xml:space="preserve">Khe thép răng lược MSRS 22-20A mạ kẽm </t>
  </si>
  <si>
    <t>Cao su chèn khe 50x40mm</t>
  </si>
  <si>
    <t>M150, độ sụt (10±2) cm, đá 1x2 (Thạnh Phú, Đồng Nai), xi măng Holcim, Hà tiên</t>
  </si>
  <si>
    <t>M200, độ sụt (10±2) cm, đá 1x2 (Thạnh Phú, Đồng Nai), xi măng Holcim, Hà tiên</t>
  </si>
  <si>
    <t>M250, độ sụt (10±2) cm, đá 1x2 (Thạnh Phú, Đồng Nai), xi măng Holcim, Hà tiên</t>
  </si>
  <si>
    <t xml:space="preserve">M300, độ sụt (10±2) cm,  đá 1x2 (Thạnh Phú, Đồng Nai), xi măng Holcim, Hà tiên </t>
  </si>
  <si>
    <t xml:space="preserve">M350, độ sụt (10±2) cm,  đá 1x2 (Thạnh Phú, Đồng Nai), xi măng Holcim, Hà tiên </t>
  </si>
  <si>
    <t xml:space="preserve">M400, độ sụt (10±2) cm,  đá 1x2 (Thạnh Phú, Đồng Nai), xi măng Holcim, Hà tiên </t>
  </si>
  <si>
    <t>Thi công bơm BT, H ≤ 30m</t>
  </si>
  <si>
    <t>Thi công bơm BT, H &gt; 30m</t>
  </si>
  <si>
    <t>Công ty Cổ phần địa ốc An Giang; đ/c: số 140, đường Phan Bội Châu, P. Bình Khánh, TP Long Xuyên, An Giang; đt: 0909. 954316 (A. Nguyên), 0918. 515737 (A. Thành) (áp dụng trên địa bàn tỉnh Đồng Tháp từ ngày 01/3/2023)</t>
  </si>
  <si>
    <t>Sản phẩm gạch Granite kỹ thuật số kích thước 30x60cm   PGM3601, 3602,..., PGP 3601, 3602,..., PM 3680,...</t>
  </si>
  <si>
    <t>Sản phẩm gạch Granite kỹ thuật số kích thước 40x80cm 
PGM4801, 4802, 4803..</t>
  </si>
  <si>
    <t>Sản phẩm gạch Granite kỹ thuật số kích thước 60x60cm PGM6601, 6602,... PGB 6601, 6602,... , PTL661, PEM6601,02,....</t>
  </si>
  <si>
    <t>Sản phẩm gạch Granite kỹ thuật số kích thước 80x80cm PGB8801, 8802…PGM8801, 8802..</t>
  </si>
  <si>
    <t>Sản phẩm gạch Granite kỹ thuật số kích thước 60x120cm
PED61201, 61202, 61203,..., PEM61201,02,...</t>
  </si>
  <si>
    <t>Sản phẩm gạch Granite kỹ thuật số kích thước 15x90cm
PK 159022, 28, PGT 15901, 15902,....</t>
  </si>
  <si>
    <t>Sản phẩm gạch Granite kỹ thuật số kích thước 20x120cm: MDK212,…</t>
  </si>
  <si>
    <t>TCVN 13113:2020; QCVN 16:2019/BXD</t>
  </si>
  <si>
    <t>Dòng sản phẩm gạch Granite dày 2cm (color body)
KT: 30x60cm, 60x60cm, 45x90cm</t>
  </si>
  <si>
    <t>Dòng sản phẩm Granite double-charge kích thước 60x60cm
PG1,PG2, PG3, PG4, 6612, 6615,6617,..., PG5 6601,02,..</t>
  </si>
  <si>
    <t>Dòng sản phẩm Granite double-charge kích thước 80x80cm   
PG1,PG2, PG3, PG4, 8812, 8815,8817,..., PG5 8801,02,..</t>
  </si>
  <si>
    <t>Sản phẩm gạch Ceramic kỹ thuật số kích thước 30x60cm  
PCM3602, 3603 ..PCM3610, 3611 .. PF3600, 3601, 3602,
PKT3638, 3639 …</t>
  </si>
  <si>
    <t>Sản phẩm gạch Ceramic kỹ thuật số kích thước 30x45cm          
PBQ, PB4500, 4501, 4502, 4503,...</t>
  </si>
  <si>
    <t>Sản phẩm gạch Ceramic kỹ thuật số kích thước 25x40cm  
PQ, PC-2500, 03, 76....</t>
  </si>
  <si>
    <t>Ngói S03,06,….</t>
  </si>
  <si>
    <t>Gạch bông kích thước 20x20cm (PH22….) 
Semi-porcelain Plaitum</t>
  </si>
  <si>
    <t>Sản phẩm gạch Ceramic kỹ thuật số kích thước 30x30cm  
PUM, PKS, PCM3301, 02, 03 ..  
PNP, PFN, PNQ, PSP301, 302, 303…..</t>
  </si>
  <si>
    <t>Sản phẩm gạch Ceramic Cotto kích thước 40x40cm 
D401, 402, ..., 413, PD401, 402, ..., 413, Sản phẩm gạch Ceramic kỹ thuật số kích thước 40x40cm, PK, PM, PSP, PV, PR401...</t>
  </si>
  <si>
    <t>Sản phẩm gạch Ceramic kỹ thuật số kích thước 50x50cm  
GM, KM, H,KQ501, 502, 503, 505.. 510,519,…
PGM, PKM,PH,PKQ501, 502, 503, 505, ...510, 519...</t>
  </si>
  <si>
    <t>Sản phẩm gạch Semi-porcelain kỹ thuật số kích thước 30x60cm, PSM, PVHP, PBS 3601, 3602, 3603,...</t>
  </si>
  <si>
    <t>Tôn lạnh SVIETALUZIN 0.22mm AZ75</t>
  </si>
  <si>
    <t>Tôn lạnh SVIETALUZIN 0.25mm AZ75</t>
  </si>
  <si>
    <t>Tôn lạnh SVIETALUZIN 0.30mm AZ75</t>
  </si>
  <si>
    <t>Tôn lạnh SVIETALUZIN 0.35mm AZ75</t>
  </si>
  <si>
    <t>Tôn lạnh SVIETALUZIN 0.40mm AZ75</t>
  </si>
  <si>
    <t>Tôn lạnh WINALUZIN 0.35mm AZ100</t>
  </si>
  <si>
    <t>Tôn lạnh WINALUZIN 0.40mm AZ100</t>
  </si>
  <si>
    <t>Tôn lạnh WINALUZIN 0.45mm AZ100</t>
  </si>
  <si>
    <t>Tôn lạnh WINALUZIN 0.50mm AZ100</t>
  </si>
  <si>
    <t>Tôn lạnh WINALUZIN 0.54mm AZ100</t>
  </si>
  <si>
    <t>Tôn lạnh WINALUZIN 0.58mm AZ100</t>
  </si>
  <si>
    <t>Tôn lạnh KINGALUZIN 0.45mm AZ150</t>
  </si>
  <si>
    <t>Tôn lạnh KINGALUZIN 0.50mm AZ150</t>
  </si>
  <si>
    <t>TDA/MOD</t>
  </si>
  <si>
    <t>Công Ty Cổ Phần Tôn Đông Á, Đ/c: số 5, đường số 5 KCN Sóng Thần 1, phường Dĩ An, TP Dĩ An, tỉnh Bình Dương, ĐT: 0902 828285 (Anh Phi) - Đại lý: Công Ty TNHH Vạn Lợi Đồng Tháp-279, Quốc lộ 30, P.Mỹ Phú, Tp.Cao Lãnh, Đồng Tháp, ĐT: 0908 444818, áp dụng từ tháng 01/2023 theo Bảng giá của Công ty</t>
  </si>
  <si>
    <t>Tôn màu SVIETCOLOR 0.25mm AZ30</t>
  </si>
  <si>
    <t>Tôn màu SVIETCOLOR 0.30mm AZ30</t>
  </si>
  <si>
    <t>Tôn màu SVIETCOLOR 0.35mm AZ30</t>
  </si>
  <si>
    <t>Tôn màu SVIETCOLOR 0.40mm AZ30</t>
  </si>
  <si>
    <t>Tôn màu SVIETCOLOR 0.45mm AZ30</t>
  </si>
  <si>
    <t>Tôn màu WINCOLOR 0.35mm AZ50</t>
  </si>
  <si>
    <t>Tôn màu WINCOLOR 0.40mm AZ50</t>
  </si>
  <si>
    <t>Tôn màu WINCOLOR 0.45mm AZ50</t>
  </si>
  <si>
    <t>Tôn màu WINCOLOR 0.50mm AZ50</t>
  </si>
  <si>
    <t>Tôn màu KINGCOLOR 0.45mm AZ100</t>
  </si>
  <si>
    <t>Tôn màu KINGCOLOR 0.50mm AZ100</t>
  </si>
  <si>
    <t>Jothiner Joway</t>
  </si>
  <si>
    <t>TCVN 8787-2011</t>
  </si>
  <si>
    <t>AASHTO</t>
  </si>
  <si>
    <t>BS 6088A</t>
  </si>
  <si>
    <t>Sơn kẻ vạch đường, sơn lạnh (màu trắng, đen)</t>
  </si>
  <si>
    <t>Sơn kẻ vạch đường, sơn lạnh (màu vàng, đỏ)</t>
  </si>
  <si>
    <t>Hạt phản quang</t>
  </si>
  <si>
    <t xml:space="preserve"> Sơn lót Epoxy gốc dầu</t>
  </si>
  <si>
    <t xml:space="preserve"> Sơn phủ Epoxy gốc dầu (trong nhà) </t>
  </si>
  <si>
    <t xml:space="preserve"> Sơn lót Epoxy gốc nước </t>
  </si>
  <si>
    <t>Matic gốc nước</t>
  </si>
  <si>
    <t xml:space="preserve"> Sơn phủ Epoxy gốc nước </t>
  </si>
  <si>
    <t>Sơn lót kháng kiềm nội, ngoại thất cao cấp màu trắng (Vega Primer); (độ phủ 10- 12)m2/lít/lớp</t>
  </si>
  <si>
    <t>Sơn Nội thất láng mịn VEGA ECO (thùng 18 lít; độ phủ 8-9 m2/lít/lớp)</t>
  </si>
  <si>
    <t>Sơn Nội thất lau chùi hoàn hảo bề mặt mờ VEGA MAX (thùng 18 lít; độ phủ 10-12 m2/lít/lớp)</t>
  </si>
  <si>
    <t>Sơn Nội thất lau chùi thoải mái bề mặt bóng mờ VEGA SATIN (thùng 18 lít; độ phủ 12-14 m2/lít/lớp)</t>
  </si>
  <si>
    <t>Sơn Nano nội thất siêu bóng, siêu bền. công nghệ Xanh VEGA 8 in 1(thùng 15 lít; độ phủ 14-17 m2/lít/lớp)</t>
  </si>
  <si>
    <t>Sơn Ngoại thất chóng bong tróc VEGA ECO (thùng 18 lít; độ phủ 8-9 m2/lít/lớp)</t>
  </si>
  <si>
    <t>Sơn Ngoại thất bền đẹp bề mặt mờ VEGA MAX (thùng 18 lít; độ phủ 10-12 m2/lít/lớp)</t>
  </si>
  <si>
    <t>Sơn chống thấm màu Ngoại thất  siêu bóng VEGA NANOSHIELD (thùng 18 lít; độ phủ 13-16 m2/lít/lớp)</t>
  </si>
  <si>
    <t>Sơn Ngoại thất cao cấp bề mặt bóng mờ VEGA PISA (thùng 18 lít; độ phủ 13-16 m2/lít/lớp))</t>
  </si>
  <si>
    <t>Sơn Nano ngoại thất siêu bóng, siêu bền. công nghệ tự làm sạch VEGA 9 in 1(thùng 15 lít; độ phủ 14-17 m2/lít/lớp)</t>
  </si>
  <si>
    <t xml:space="preserve">Bột trét nội thất 2 in 1 Vega  (bao 40kg) độ phủ 1-1,3/kg /m2/lớp </t>
  </si>
  <si>
    <t xml:space="preserve">Bột trét ngoại thất 2 in 1 Vega (bao 40kg), độ phủ 1-1,3 /kg /m2/lớp </t>
  </si>
  <si>
    <t>Sơn lót kháng kiềm nội, ngoại thất màu trắng (Vega Sealer); (độ phủ 8-9)m2/lít/lớp</t>
  </si>
  <si>
    <t xml:space="preserve">Công ty TNHH SƠN VEGA; Đ/c nhà máy sản xuất: 217 Nguyễn Thị Ly, Xã Xuân Thới Sơn, Huyện Hóc Môn, Tp Hồ Chí Minh; ĐT:  0909 557663 - Ông: Nguyễn Đoàn Đăng Thanh, áp dụng từ ngày 10/3/2023 theo CV số 001-03/VEGA  ngày 10/3/2023 của Công ty
</t>
  </si>
  <si>
    <t>Sơn nội thất (Láng mịn) ECO-INTERIOR, (độ phủ 8-9 m2/lít/lớp)</t>
  </si>
  <si>
    <t>Sơn nội thất cao cấp Bóng mờ CLEAN KOTE,  (độ phủ 10-12 m2/lít/lớp)</t>
  </si>
  <si>
    <t>Sơn nội thất cao cấp Bóng mờ CLEANLY,  (độ phủ 10-12 m2/lít/lớp)</t>
  </si>
  <si>
    <t>Sơn nội thất cao cấp Bóng sáng NANO CLEAR,  (độ phủ 10-12 m2/lít/lớp)</t>
  </si>
  <si>
    <t>Sơn ngoại thất  (láng mịn) ECO-EXTERIOR, (độ phủ 8-9 m2/lít/lớp)</t>
  </si>
  <si>
    <t>Sơn ngoại thất (Bóng Mờ SUN - FAST,  (độ phủ 10-12 m2/lít/lớp)</t>
  </si>
  <si>
    <t>Sơn ngoại thất Bóng Sáng ULTRA - SHEEN,  (độ phủ 10-12 m2/lít/lớp)</t>
  </si>
  <si>
    <t>Sơn ngoại thất Siêu Bóng NANO - SHEEN,  (độ phủ 10-12 m2/lít/lớp)</t>
  </si>
  <si>
    <t>Chống Kiềm Nội Thất PRIMER SEALER FOR INT, (độ phủ 8-9)m2/lít/lớp</t>
  </si>
  <si>
    <t>Chống Kiềm Ngoại Thất NANO PRIMER SEALER FOR EXT, (độ phủ 10- 12)m2/lít/lớp</t>
  </si>
  <si>
    <t>Chống thấm pha xi măng WATERPROOF, (độ phủ 5-6m2/lít/lớp)</t>
  </si>
  <si>
    <t xml:space="preserve"> Bột trét ECO 2 IN 1 NANO, độ phủ 1-1,3/kg /m2/lớp </t>
  </si>
  <si>
    <t>Công ty TNHH Golden Star; Đ/c: 109/14/3A, Trương Phước Phan, Khu phố 8, Phường Bình Trị Đông, Quận Bình Tân, TPHCM; ĐT: 0901 020329: Nguyễn Phú Yên; áp dụng từ 01/3/2023 theo CV số 01/2023/NPV ngày 01/3/2023 của Công ty</t>
  </si>
  <si>
    <t>Sơn nội thất (Láng mịn)ECO-INTERIOR, (độ phủ 8-9 m2/lít/lớp)</t>
  </si>
  <si>
    <t>Sơn nội thất cao cấp Bóng mờ EASY WASH, (độ phủ 10-12 m2/lít/lớp)</t>
  </si>
  <si>
    <t>Sơn nội thất cao cấp Bóng mờ EASY CLEAR, (độ phủ 10-12 m2/lít/lớp)</t>
  </si>
  <si>
    <t>Sơn nội thất cao cấp Bóng mờ CLEAR MAX, (độ phủ 10-12 m2/lít/lớp)</t>
  </si>
  <si>
    <t>Sơn ngoại thất Bóng Mờ SUNNY, (độ phủ 10-12 m2/lít/lớp)</t>
  </si>
  <si>
    <t>Sơn ngoại thất Bóng Sáng TOP - SHEEN, (độ phủ 10-12 m2/lít/lớp)</t>
  </si>
  <si>
    <t>Sơn ngoại thất Siêu Bóng HI - SHEEN, (độ phủ 10-12 m2/lít/lớp)</t>
  </si>
  <si>
    <t>Chống Kiềm Ngoại Thất 2IN1 PRIMER SEALER FOR EXT, (độ phủ 8-9)m2/lít/lớp</t>
  </si>
  <si>
    <t>Chống thấm pha xi măng WT11A, (độ phủ 5-6m2/lít/lớp)</t>
  </si>
  <si>
    <t xml:space="preserve"> Bột trét NỘI và Ngoại thất 2IN1, độ phủ 1-1,3/kg /m2/lớp </t>
  </si>
  <si>
    <t>Sơn nội thất (Láng mịn) CLASSIC,  (độ phủ 8-9 m2/lít/lớp)</t>
  </si>
  <si>
    <t>Sơn nội thất cao cấp Bóng mờ EASY CLEAN, (độ phủ 10-12 m2/lít/lớp)</t>
  </si>
  <si>
    <t>Sơn nội thất cao cấp Bóng mờ FRESH, (độ phủ 10-12 m2/lít/lớp)</t>
  </si>
  <si>
    <t>Sơn nội thất cao cấp Bóng sáng MAJESTIC, (độ phủ 10-12 m2/lít/lớp)</t>
  </si>
  <si>
    <t>Sơn ngoại thất  (láng mịn) MATT KOTE, (độ phủ 8-9 m2/lít/lớp)</t>
  </si>
  <si>
    <t>Sơn ngoại thất Bóng Mờ PERFECT KOTE, (độ phủ 10-12 m2/lít/lớp)</t>
  </si>
  <si>
    <t>Sơn ngoại thất Bóng Sáng SUPER SHIELD, (độ phủ 10-12 m2/lít/lớp)</t>
  </si>
  <si>
    <t>Sơn ngoại thất Siêu Bóng JOTASHIELD, (độ phủ 10-12 m2/lít/lớp)</t>
  </si>
  <si>
    <t>Chống Kiềm Ngoại Thất NANO PRIMER SEALER FOR EXT, (độ phủ 8-9)m2/lít/lớp</t>
  </si>
  <si>
    <t>Chống thấm pha xi măng WATER TOP ALL,  (độ phủ 5-6m2/lít/lớp)</t>
  </si>
  <si>
    <t xml:space="preserve"> Bột trét ECO 2 IN 1, độ phủ 1-1,3/kg /m2/lớp </t>
  </si>
  <si>
    <t>SUPERMIX-INT (white)</t>
  </si>
  <si>
    <t>SUPERMIX-EXT (white)</t>
  </si>
  <si>
    <t>TERRAMATT (white)</t>
  </si>
  <si>
    <t>TERRAMATT – Màu 1-2-3</t>
  </si>
  <si>
    <t>TERRALAST (white)</t>
  </si>
  <si>
    <t>TERRALAST – Màu 1-2-3</t>
  </si>
  <si>
    <t>TERRATOP (white)</t>
  </si>
  <si>
    <t>TERRATOP – Màu 1-2-3</t>
  </si>
  <si>
    <t>TERRASHIELD (white)</t>
  </si>
  <si>
    <t>TERRASHIELD – Màu 1-2-3</t>
  </si>
  <si>
    <t>VICOAT SUPER (white)</t>
  </si>
  <si>
    <t>VICOAT SUPER – Màu 1-2-3</t>
  </si>
  <si>
    <t>FLEXICOAT DÉCOR (white)</t>
  </si>
  <si>
    <t>FLEXICOAT DÉCOR – Màu 1-2-3</t>
  </si>
  <si>
    <t>TILESHIELD (white)</t>
  </si>
  <si>
    <t>TILESHIELD – Màu 1-2-3</t>
  </si>
  <si>
    <t>PENETRATING PRIMER (white)</t>
  </si>
  <si>
    <t>TERRAPRIME SUPER (white)</t>
  </si>
  <si>
    <t>TERRA KEO</t>
  </si>
  <si>
    <t>Lít</t>
  </si>
  <si>
    <t>Vách kính, Kính an toàn 6,38mm, KT: 1m x 1m</t>
  </si>
  <si>
    <t>Cửa sổ 2 cánh mở trượt, Kính an toàn 6,38mm, KT : 1,4m x 1,4m</t>
  </si>
  <si>
    <t>Cửa sổ 4 cánh (2 cánh trượt, 2 cánh cố định), Kính 6,38mm, KT: 2,4m x 1,4m</t>
  </si>
  <si>
    <t>-Cửa sổ 2 cánh mở quay ra ngoài, Kính an toàn 6,38mm, KT : 1,4m x 1,4m</t>
  </si>
  <si>
    <t>Cửa sổ 2 cánh mở quay vào trong, Kính an toàn 6,38mm, KT : 1,4m x 1,4m</t>
  </si>
  <si>
    <t>Cửa sổ 1 cánh mở quay ra ngoài, Kính an toàn 6,38mm, KT : 0,7m x 1,4m</t>
  </si>
  <si>
    <t>Cửa sổ 1 cánh mở quay vào trong , Kính an toàn 6,38mm, KT : 0,7m x 1,4m</t>
  </si>
  <si>
    <t>Cửa sổ 1 cánh mở hất ra ngoài, Kính an toàn 6,38mm, KT : 0,7m x 1,4m</t>
  </si>
  <si>
    <t>Cửa đi 1 cánh mở quay, Kính an toàn 6,38mm, KT: 0,9m x 2,4m; khóa đi chính, khóa đa điểm, tay nắm,ổ khóa ngoài chìa trong núm vặn -Eurowindow. Bản lề 3D-EIH001-7.</t>
  </si>
  <si>
    <t>Cửa đi 1 cánh mở quay, Kính an toàn 6,38mm, KT: 0,9m x 2,4m; Khóa tiết kiệm, Tay nắm, ổ khóa ngoài chìa trong núm vặn -Eurowindow.Bản lề 3D-EIH001-7.</t>
  </si>
  <si>
    <t>Cửa đi 1 cánh mở quay, Kính an toàn 6,38mm, KT: 0,9m x 2,4m; khóa thông phòng, khóa đa điểm, tay nắm, ổ khóa ngoài chìa trong núm vặn-Eurowindow .Bản lề 3D-EIH001-7.</t>
  </si>
  <si>
    <t>Cửa đi 2 cánh mở quay, Kính an toàn 6,38mm, KT 1,8m x 2,2m</t>
  </si>
  <si>
    <t>Cửa đi 2 cánh mở trượt, Kính an toàn 6,38mm, KT 1,8m x 2,2m</t>
  </si>
  <si>
    <t>Cửa đi 4 cánh (2 cánh trượt, 2 cánh cố định), Kính 6,38mm, KT 3,2m x 2,2m</t>
  </si>
  <si>
    <t xml:space="preserve">  TCVN 7451 : 2004</t>
  </si>
  <si>
    <t xml:space="preserve">Cửa Nhựa Lõi Thép uPVC Hệ Aisawindow_ Profile Eurowindow </t>
  </si>
  <si>
    <t>Công Ty Cổ Phần Eurowindow; Trụ sở chính: Lô 15, KCN Quang Minh, TT. Quang Minh, Huyện Mê Linh, TP Hà Nội; VP tại Đồng Tháp : 263, đường Nguyễn Huệ, phường Mỹ Phú, TP Cao Lãnh, Đồng Tháp; điện thoại: 0946 699 570 (A Nhật)</t>
  </si>
  <si>
    <t>Vách kính, Kính an toàn 6,38mm, KT: 1m x 1,5m</t>
  </si>
  <si>
    <t>- Cửa sổ 1 cánh mở quay ra ngoài, Kính an toàn 6,38mm, KT 0,7m x 1,4m</t>
  </si>
  <si>
    <t>Cửa sổ 1 cánh mở quay vào trong, Kính an toàn 6,38mm, KT 0,7m x 1,4m</t>
  </si>
  <si>
    <t>Cửa sổ 1 cánh mở hất ra ngoài, Kính an toàn 6,38mm, KT 0,7m x 1,4m</t>
  </si>
  <si>
    <t>Cửa sổ 2 cánh mở quay ra ngoài, Kính an toàn 6,38mm, KT 1,4m x 1,4m</t>
  </si>
  <si>
    <t>Cửa sổ 2 cánh mở quay vào trong, Kính an toàn 6,38mm, KT 1,4m x 1,4m</t>
  </si>
  <si>
    <t>Cửa sổ 2 cánh mở trượt, Kính an toàn 6,38mm, KT 1,4m x 1,4m</t>
  </si>
  <si>
    <t xml:space="preserve">Cửa sổ 4 cánh( 2 cánh trượt, 2 cánh cố định), Kính 6,38mm, KT 2,4m x 1,4m </t>
  </si>
  <si>
    <t>Cửa đi 1 cánh mở quay, Kính an toàn 6,38mm, KT 0,9m x 2,2m; Khóa đi chính, thanh chốt đa điểm, tay nắm, bản lề -ROTO, ổ khóa ngoài chìa trong núm vặn -Winkhaus</t>
  </si>
  <si>
    <t>Cửa đi 1 cánh mở quay, Kính an toàn 6,38mm, KT 0,9m x 2,2m; Khóa ban công, thanh chốt đa điểm, tay nắm, bản lề -ROTO, ổ khóa ngoài chìa trong núm vặn -Winkhaus</t>
  </si>
  <si>
    <t>Cửa đi 2 cánh mở quay, Kính an toàn 6,38mm, KT 1,8m x 2,2m; Khóa đi chính, thanh chốt đa điểm, tay nắm, bản lề, chốt liền -ROTO, ổ khóa ngoài chìa trong núm vặn -Winkhaus</t>
  </si>
  <si>
    <t>Cửa đi 2 cánh mở quay, Kính an toàn 6,38mm, KT 1,8m x 2,2m; Khóa ban công, thanh chốt đa điểm, tay nắm, bản lề, chốt liền -ROTO, ổ khóa ngoài chìa trong núm vặn –Winkhaus</t>
  </si>
  <si>
    <t>Cửa đi 2 cánh mở trượt, Kính an toàn 6,38mm, KT 1,6m x 2,2m</t>
  </si>
  <si>
    <t>Cửa đi 4 cánh (2 cánh trượt +2 cánh cố định), Kính 6,38mm, KT 2,8m x 2,2m</t>
  </si>
  <si>
    <t>Cửa đi 4 cánh mở xếp trượt  , Kính an toàn 6,38mm, KT 2,8m x 2,2m</t>
  </si>
  <si>
    <t>Cửa Nhựa Lõi Thép uPVC Hệ Eurowindow _ Profile Koemmerling tiêu chuẩn Châu Âu</t>
  </si>
  <si>
    <t>Vách kính dùng nhôm Eurowindow EA55; KT 1m x 1m, Kính an toàn 6,38mm</t>
  </si>
  <si>
    <t>Cửa sổ 1 cánh mở quay ra ngoài, KT 0,7m x 1,4m, Kính an toàn 6,38mm, Bộ PKKK : Eurowindow</t>
  </si>
  <si>
    <t>Cửa sổ 1 cánh mở quay vào trong, KT 0,7m x 1,2m, Kính an toàn 6,38mm, Bộ PKKK : Eurowindow</t>
  </si>
  <si>
    <t>Cửa sổ 1 cánh mở hất ra ngoài, KT 0,7m x 1,4m, Kính an toàn 6,38mm, Bộ PKKK : Eurowindow</t>
  </si>
  <si>
    <t>Cửa sổ 2 cánh mở quay ra ngoài, KT 1,4 x 1,4m, Kính an toàn 6,38mm, Bộ PKKK : Eurowindow</t>
  </si>
  <si>
    <t>Cửa sổ 2 cánh mở quay vào trong, KT 1,4 x 1,4m, Kính an toàn 6,38mm, Bộ PKKK : Eurowindow</t>
  </si>
  <si>
    <t>Cửa sổ 2 cánh mở trượt; KT 1,4 x 1,5m, Kính an toàn 6,38mm, Bộ PKKK : Eurowindow</t>
  </si>
  <si>
    <t>Cửa sổ 4 cánh (2 cánh trượt+ 2 cánh cố định); KT 3,8 x 1,5m, Kính an toàn 6,38mm, Bộ PKKK : Eurowindow</t>
  </si>
  <si>
    <t>Cửa đi 1 cánh mở quay KT 0,8m x 2,2m, Kính an toàn 6,38mm, Bộ PKKK : Eurowindow</t>
  </si>
  <si>
    <t>Cửa đi 2 cánh mở quay, KT 1,6m x 2,2m, Kính an toàn 6,38mm, Bộ PKKK : Eurowindow</t>
  </si>
  <si>
    <t>Cửa đi 4 cánh (2 cánh trượt+ 2 cánh cố định, KT 3,2 x 2,2m, Kính an toàn 6,38mm, Bộ PKKK : Eurowindow</t>
  </si>
  <si>
    <t>Cửa đi 4 cánh xếp trượt trượt, KT 3,2 x 2,2m, Kính an toàn 6,38mm, Bộ PKKK : Roto</t>
  </si>
  <si>
    <t>Hệ Sản Phẩm Cửa Nhôm Eurowindow (nhôm Eurowindow EA5); Sơn tĩnh điện màu Ral9010, sơn bột nhẵn bóng bảo hành 5 năm</t>
  </si>
  <si>
    <t xml:space="preserve">TCVN 9366 : 2012 </t>
  </si>
  <si>
    <t>Kính temper 5mm trắng khổ nhỏ (2438*1829)</t>
  </si>
  <si>
    <t>Kính temper 6mm trắng khổ 3048*2134</t>
  </si>
  <si>
    <t>Kính nổi VFG màu trắng 8mm khổ  (3048x2134)</t>
  </si>
  <si>
    <t>Kính nổi VFG màu trắng 10mm khổ 3658*2438</t>
  </si>
  <si>
    <t>Kính nổi VFG màu trắng 12mm (khổ 3658*2438)</t>
  </si>
  <si>
    <t>Kính an toàn màu trắng dán 2 lớp 3mm+ fim 0.38</t>
  </si>
  <si>
    <t>Kính an toàn màu trắng dán 2 lớp:  3mm+ fim 0.38+5mm</t>
  </si>
  <si>
    <t>Kính an toàn màu trắng dán 2 lớp 5mm+ fim 0.38</t>
  </si>
  <si>
    <t>Kính an toàn màu trắng dán 2 lớp 6mm+ fim 0.38+6mm</t>
  </si>
  <si>
    <t>Kính hộp : Kính trắng Việt Nhật 2 lớp 5mm-9-5mm</t>
  </si>
  <si>
    <t>Công ty TNHH Cung Cấp Chiếu Sáng Trung Sơn, đ/c: số 16/10/3, đường số 9, Phường Bình Hưng Hòa, Quận Bình Tân, TP HCM, ĐT: 0707 099998 - A. Trí  (áp dụng trên địa bàn tỉnh Đồng Tháp từ 04/4/2023 theo Bảng báo giá của Công ty)</t>
  </si>
  <si>
    <t>Đèn đường led RealWatt - 80W</t>
  </si>
  <si>
    <t>Đèn đường led RealWatt - 100W</t>
  </si>
  <si>
    <t>Đèn đường led RealWatt - 120W</t>
  </si>
  <si>
    <t>Đèn đường led RealWatt Gen2 - 60W</t>
  </si>
  <si>
    <t>Đèn đường led RealWatt Gen2 - 70W</t>
  </si>
  <si>
    <t>Đèn đường led SHiNiNG  - 90W</t>
  </si>
  <si>
    <t>Đèn đường led SHiNiNG - 100W</t>
  </si>
  <si>
    <t>Đèn đường led SHiNiNG - 120W</t>
  </si>
  <si>
    <t>Đèn đường led STELLA - BRIGHT - 60W</t>
  </si>
  <si>
    <t>Đèn đường led STELLA - BRIGHT - 70W</t>
  </si>
  <si>
    <t>Đèn đường led STELLA - BRIGHT - 80W</t>
  </si>
  <si>
    <t>Đèn đường led STELLA - BRIGHT - 90W</t>
  </si>
  <si>
    <t>Đèn đường led STELLA - BRIGHT - 100W</t>
  </si>
  <si>
    <t>Đèn đường led STELLA - BRIGHT - 120W</t>
  </si>
  <si>
    <t>Đèn đường led STELLA - MERCURY - 60W</t>
  </si>
  <si>
    <t>Đèn đường led STELLA - MERCURY - 70W</t>
  </si>
  <si>
    <t>Đèn đường led STELLA - MERCURY - 80W</t>
  </si>
  <si>
    <t>Đèn đường led STELLA - MERCURY - 90W</t>
  </si>
  <si>
    <t>Đèn đường led STELLA - MERCURY - 100W</t>
  </si>
  <si>
    <t>Đèn đường led STELLA - MERCURY - 120W</t>
  </si>
  <si>
    <t>Đèn đường led STELLA - MERCURY Gen2 - 60W</t>
  </si>
  <si>
    <t>Đèn đường led STELLA - MERCURY Gen2 - 70W</t>
  </si>
  <si>
    <t>Đèn đường led STELLA - MERCURY Gen2 - 80W</t>
  </si>
  <si>
    <t>Đèn đường led STELLA - MERCURY Gen2 - 90W</t>
  </si>
  <si>
    <t>Đèn đường led STELLA - MERCURY Gen2 - 100W</t>
  </si>
  <si>
    <t>Đèn đường led STELLA - MERCURY Gen2 - 120W</t>
  </si>
  <si>
    <t>Công ty TNHH Đầu Tư Thế Hệ I.O.T; Đ/c: số 69B, đường 494, Khu phố 4, Phường Tăng Nhơn Phú, Quận 9, TPHCM; ĐT: 0902 706707 (Đức Tú), Bảng giá chưa bao gồm chi phí vận chuyển, áp dụng từ ngày 23/3/2023 theo CV số 03/2023/CV-I.O.T-PKD ngày 23/3/2023 của Công ty</t>
  </si>
  <si>
    <t>Đèn đường năng lượng mặt trời RealWatt - 20W</t>
  </si>
  <si>
    <t>Đèn đường năng lượng mặt trời SHiNiNG - 30W</t>
  </si>
  <si>
    <t>Đèn đường năng lượng mặt trời SHiNiNG - 60W</t>
  </si>
  <si>
    <t>Đèn đường năng lượng mặt trời STELLA - 30W</t>
  </si>
  <si>
    <t>Đèn đường năng lượng mặt trời STELLA - 60W</t>
  </si>
  <si>
    <t>Bấc thấm đứng APT-T7</t>
  </si>
  <si>
    <t>Bấc thấm ngang APT-T200</t>
  </si>
  <si>
    <t>Bấc thấm ngang APT-T300</t>
  </si>
  <si>
    <t>Ống địa kỹ thuật Geotube APT G135, chu vi 12,6m2</t>
  </si>
  <si>
    <t>Ống địa kỹ thuật Geotube APT G135, chu vi 9,42m2</t>
  </si>
  <si>
    <t>Bao địa kỹ thuật Geobag 300GR (0.8mx0.8m)</t>
  </si>
  <si>
    <t>Bao địa kỹ thuật Geobag 600GR (1.5mx2.5m)</t>
  </si>
  <si>
    <t>Màng chống thấm Bentonite APT 3000</t>
  </si>
  <si>
    <t>VLXD theo tiêu chuẩn thiết kế và thi công đường cao tốc</t>
  </si>
  <si>
    <t>Cấp phối đá dăm loại 1</t>
  </si>
  <si>
    <t>Cấp phối đá dăm loại 2</t>
  </si>
  <si>
    <t>TCVN 10321:2014; TCVN 7570-2006</t>
  </si>
  <si>
    <t>DNTN Huỳnh Tấn Bên; Đ/c: số 766, ấp Vĩnh Bình A, xã Vĩnh Thạnh, H. Lấp Vò, tỉnh Đồng Tháp; ĐT: 0985 772858</t>
  </si>
  <si>
    <t xml:space="preserve">Đá 0.5x1 </t>
  </si>
  <si>
    <t>Cửa hàng VLXD Lê Long (đ/c: số 153, An Nhơn, tổ 10, k5, F6, TP. Cao Lãnh); ĐT: 02772.221.232-Ngân</t>
  </si>
  <si>
    <t>Công ty TNHH MTV Phát Duy Nha Mân; Đ/c số 80, ấp Tân Thuận, xã Tân Nhuận Đông, huyện Châu Thành, tỉnh Đồng Tháp; ĐT: 02773 615596</t>
  </si>
  <si>
    <t>TCVN 10321:2014; TCVN 7570-2007</t>
  </si>
  <si>
    <t>Đá 1x2</t>
  </si>
  <si>
    <t>Đá 2x4</t>
  </si>
  <si>
    <t>Đá 4x6</t>
  </si>
  <si>
    <t xml:space="preserve">Đất đắp </t>
  </si>
  <si>
    <t>Thép cuộn D6: CB-240T</t>
  </si>
  <si>
    <t>Thép cuộn D8: CB-240T</t>
  </si>
  <si>
    <t xml:space="preserve"> Thép thanh vằn D10: CB300-V /SD295</t>
  </si>
  <si>
    <t xml:space="preserve"> Thép thanh vằn D12-25: CB300-V /SD295</t>
  </si>
  <si>
    <t>Thép thanh vằn D10: CB-400V</t>
  </si>
  <si>
    <t>Thép thanh vằn D12, D14, D16, D18, D20, D22, D25, D28, D32: CB-400V</t>
  </si>
  <si>
    <t>Thép thanh vằn D13, 19, 29: CB-400V</t>
  </si>
  <si>
    <t>Thép thanh vằn D35, D36: CB-400V</t>
  </si>
  <si>
    <t>Thép thanh vằn D38, D40, D41, D43: CB-400V</t>
  </si>
  <si>
    <t>D10: CB500-V /SD490</t>
  </si>
  <si>
    <t>D12, D14, D16, D18, D20, D22, D25, D28, D32: CB500-V /SD490</t>
  </si>
  <si>
    <t>D36: CB500-V /SD490</t>
  </si>
  <si>
    <t>D40: CB500-V /SD490</t>
  </si>
  <si>
    <t>TR19, TR22, TR28, TR32</t>
  </si>
  <si>
    <t>TR35, TR36: CB400-V /SD390</t>
  </si>
  <si>
    <t>TR38, TR41, TR43: CB400-V /SD390</t>
  </si>
  <si>
    <t>P14, P16, P18: CB300-T/SS400</t>
  </si>
  <si>
    <t>P20, P22, P25: CB300-T/SS400</t>
  </si>
  <si>
    <t>P28, P30, P32: CB300-T/SS400</t>
  </si>
  <si>
    <t>P36, P38, P40: CB300-T/SS400</t>
  </si>
  <si>
    <t>Thép góc V40x40x3 / V40x40x4: CB300-T/SS400</t>
  </si>
  <si>
    <t>Thép góc V50x50x4 / V50x50x5: CB300-T/SS400</t>
  </si>
  <si>
    <t>Thép góc V60x60x5 / V65x65x6: CB300-T/SS400</t>
  </si>
  <si>
    <t>Thép góc V75x75x6 / V75x75x8: CB300-T/SS400</t>
  </si>
  <si>
    <t>Thép góc V100x100x10: CB300-T/SS400</t>
  </si>
  <si>
    <t>Thép D6-8: JIS:G3505-SWRW10;  JIS:G3505-SWRW11; JIS:G3505-SWRW12; Thép D12-43: JIS:G3115-SD295A</t>
  </si>
  <si>
    <t>Biển tròn D=0,9m</t>
  </si>
  <si>
    <t>Biển tròn D=1,26m</t>
  </si>
  <si>
    <t>Biển tròn D=1,4m</t>
  </si>
  <si>
    <t>Biển tam giác L=0,9m</t>
  </si>
  <si>
    <t>Biển tam giác L=1,26m</t>
  </si>
  <si>
    <t>Biển tam giác L=1,4m</t>
  </si>
  <si>
    <t>Biển CN, S&lt;1m2</t>
  </si>
  <si>
    <t>Biển CN, S&lt;5m2</t>
  </si>
  <si>
    <t>Biển CN, S&gt;5m2</t>
  </si>
  <si>
    <t>Đất đắp</t>
  </si>
  <si>
    <t>tấm</t>
  </si>
  <si>
    <t>Bột bả tường nội thất cao cấp (40kg/bao)</t>
  </si>
  <si>
    <t>Bột bả tường chống thấm ngoại thất cao cấp (40kg/bao)</t>
  </si>
  <si>
    <t>Sơn mịn nội thất E200 (22kg/thùng)</t>
  </si>
  <si>
    <t>Sơn mịn nội thất cao cấp E300 (22kg/thùng)</t>
  </si>
  <si>
    <t>Sơn siêu trắng nội thất Nano cao cấp (22kg/thùng)</t>
  </si>
  <si>
    <t>Sơn nội thất bán bóng lau chùi hiệu quả A68 (19.8kg/thùng)</t>
  </si>
  <si>
    <t>Sơn bóng nội thất E5000 (18.6kg/thùng)</t>
  </si>
  <si>
    <t>Sơn bóng nội thất cao cấp E7000 (18.6kg/thùng)</t>
  </si>
  <si>
    <t>Sơn mịn ngoại thất cao cấp E500 (22kg/thùng)</t>
  </si>
  <si>
    <t>Sơn ngoại thất chống thấm màu cao cấp (18,6kg/thùng)</t>
  </si>
  <si>
    <t>Sơn bán bóng ngoại thất cao cấp E6000 (18,6kg/thùng)</t>
  </si>
  <si>
    <t>Sơn bóng ngoại thất cao cấp E8000 (18,6kg/thùng)</t>
  </si>
  <si>
    <t>Sơn siêu bóng ngoại thất Nano cao cấp (5,2kg/lon)</t>
  </si>
  <si>
    <t>Sơn ngoại thất Clear phủ bóng cao cấp (17,5kg/thùng)</t>
  </si>
  <si>
    <t>Sơn chống kiềm nội thất ECO (21kg/thùng)</t>
  </si>
  <si>
    <t>Sơn chống kiềm nội thất cao cấp (21kg/thùng)</t>
  </si>
  <si>
    <t>Sơn chống kiềm ngoại thất ECO (20,4kg/thùng)</t>
  </si>
  <si>
    <t>Sơn chống kiềm ngoại thất cao cấp (20kg/thùng)</t>
  </si>
  <si>
    <t>Sơn  chống kiềm ngoại thất Nano cao cấp (19.5kg/thùng)</t>
  </si>
  <si>
    <t>Sơn ngoại thất chống thấm đa năng (18.2kg/thùng)</t>
  </si>
  <si>
    <t xml:space="preserve"> TCVN 7239-2014 </t>
  </si>
  <si>
    <t>QCVN 16-2019</t>
  </si>
  <si>
    <t>Công ty Cổ phần INFOR Việt Nam, Điểm CN Di Trạch, Hoài Đức, Hà Nội, ĐT: 0931 462550 (Chị Hạnh); áp dụng từ ngày 01/4/2023 theo Bảng giá của Công ty INFOR</t>
  </si>
  <si>
    <t>Màng HDPE khổ 7x210m (RxD) dày 1,0mm</t>
  </si>
  <si>
    <t>Màng HDPE khổ 7x210m (RxD) dày 1,5mm</t>
  </si>
  <si>
    <t>Màng HDPE khổ 6x50m/8x50m (RxD) dày 0,3mm</t>
  </si>
  <si>
    <t>Màng HDPE khổ 6x50m/8x50m (RxD) dày 0,4mm</t>
  </si>
  <si>
    <t>Màng HDPE khổ 6x50m/8x50m (RxD) dày 0,5mm</t>
  </si>
  <si>
    <t>Màng HDPE khổ 6x50m/8x50m (RxD) dày 0,75mm</t>
  </si>
  <si>
    <t>Nhà sản xuất, kinh doanh</t>
  </si>
  <si>
    <t>Gạch thẻ đặc, KT: 40x80x180, M75</t>
  </si>
  <si>
    <t>Gạch thẻ đặc, KT: 50x100x190, M75</t>
  </si>
  <si>
    <t>Gạch thẻ đặc, KT: 40x80x180, M100</t>
  </si>
  <si>
    <t>Gạch thẻ đặc, KT: 50x100x190, M100</t>
  </si>
  <si>
    <t>Gạch thẻ đặc, KT: 50x100x200, M100</t>
  </si>
  <si>
    <t>Gạch ống 4 lỗ, KT: 80x80x180, M75</t>
  </si>
  <si>
    <t>Gạch Block 20, KT: 190x190x390, M75</t>
  </si>
  <si>
    <t>Gạch Block 10, KT: 100x190x390, M75</t>
  </si>
  <si>
    <t>Gạch xi măng cốt liệu</t>
  </si>
  <si>
    <t>Công ty TNHH Sơn Nero, Đ/c: Lô MC2, KCN Đức Hòa 1 Hạnh phúc, Ấp 5, Đức Hòa Đông, Đức Hòa, Long An; ĐT: 0796992276 (Chị Mùi); áp dụng từ tháng 6/2023 theo Công văn số: 007.023/CV-NR ngày 26/5/2023 của Công ty</t>
  </si>
  <si>
    <t>JIS K 5663-2003
19-12(NRP2-MR1-2022)</t>
  </si>
  <si>
    <t>SƠN NGOẠI THẤT SƠN NERO NANO SUPER SHIELD 01L Độ phủ 12-14 m² / lít/lớp</t>
  </si>
  <si>
    <t>33-12(NRP1-CNL-2022)
QCVN 16:2019/BXD</t>
  </si>
  <si>
    <t>SƠN NGOẠI THẤT SƠN NERO NANO SUPER SHIELD 05L Độ phủ 12-14 m² / lít/lớp</t>
  </si>
  <si>
    <t>SƠN NGOẠI THẤT SƠN NERO SUPER SHIELD 01L Độ phủ 12-14 m² / lít/lớp</t>
  </si>
  <si>
    <t xml:space="preserve">SƠN NGOẠI THẤT SƠN NERO SUPER SHIELD 05L  Độ phủ 12-14 m² / lít/lớp </t>
  </si>
  <si>
    <t>SƠN NGOẠI THẤT SƠN NERO SUPER SHIELD PEARL 1L Độ phủ 11-13 m² / lít/lớp</t>
  </si>
  <si>
    <t xml:space="preserve">SƠN NGOẠI THẤT SƠN NERO SUPER SHIELD PEARL 05L Độ phủ 11-13 m² / lít/lớp </t>
  </si>
  <si>
    <t>SƠN NGOẠI THẤT SƠN NERO SUPER SHIELD PEARL 18L Độ phủ 11-13 m² / lít/lớp</t>
  </si>
  <si>
    <t>SƠN NGOẠI THẤT SƠN NERO PLUS EXTERIOR 05L</t>
  </si>
  <si>
    <t>SƠN NGOẠI THẤT SƠN NERO PLUS EXTERIOR 18L</t>
  </si>
  <si>
    <t>SƠN NGOẠI THẤT SƠN NERO N9 3.6L Độ phủ 8-10 m² / lít/lớp</t>
  </si>
  <si>
    <t>SƠN NGOẠI THẤT SƠN NERO N9 18L Độ phủ 8-10 m² / lít/lớp</t>
  </si>
  <si>
    <t>SƠN NỘI THẤT SƠN NERO N9 01L Độ phủ 8-10 m² / lít/lớp</t>
  </si>
  <si>
    <t>SƠN NỘI THẤT SƠN NERO N9 05L Độ phủ 8-10 m² / lít/lớp</t>
  </si>
  <si>
    <t>SƠN NỘI THẤT SƠN NERO SUPER STAR  05L Độ phủ 11-13 m² / lít/lớp</t>
  </si>
  <si>
    <t>SƠN NỘI THẤT SƠN NERO SATIN FOR INT  01L Độ phủ 10-12 m² / lít/lớp</t>
  </si>
  <si>
    <t>SƠN NỘI THẤT SƠN NERO SATIN FOR INT  05L Độ phủ 10-12 m² / lít/lớp</t>
  </si>
  <si>
    <t>SƠN NỘI THẤT SƠN NERO SATIN FOR INT  17L Độ phủ 10-12 m² / lít/lớp</t>
  </si>
  <si>
    <t>SƠN NỘI THẤT SƠN NERO SUPER STAR CLEAN 05L Độ phủ 11-13 m² / lít/lớp</t>
  </si>
  <si>
    <t>SƠN NỘI THẤT SƠN NERO SUPER STAR CLEAN 17L Độ phủ 11-13 m² / lít/lớp</t>
  </si>
  <si>
    <t>SƠN NỘI THẤT SƠN NERO PLUS INTERIOR 05L</t>
  </si>
  <si>
    <t>QCVN16:2019/BXD
33-12(NRP2-MR1-2022)</t>
  </si>
  <si>
    <t>SƠN NỘI THẤT SƠN NERO PLUS INTERIOR 18L</t>
  </si>
  <si>
    <t>SƠN NỘI THẤT SƠN NERO SUPER WHITE 3.8L Độ phủ 11-13 m² / lít/lớp</t>
  </si>
  <si>
    <t>TQC.5.3985
QCVN 08:2020/BTC</t>
  </si>
  <si>
    <t>SƠN NỘI THẤT SƠN NERO SUPER WHITE 17L Độ phủ 11-13 m² / lít/lớp</t>
  </si>
  <si>
    <t xml:space="preserve"> SƠN LÓT CHỐNG KIỀM NERO SUPER PRIMER SHIELD 05L Độ phủ 10-12 m² / lít/lớp</t>
  </si>
  <si>
    <t xml:space="preserve"> SƠN LÓT CHỐNG KIỀM NERO SUPER PRIMER SHIELD 18L Độ phủ 10-12 m² / lít/lớp</t>
  </si>
  <si>
    <t xml:space="preserve"> SƠN LÓT CHỐNG KIỀM NERO SEALER PLUS 05L Độ phủ 10-12 m² / lít/lớp</t>
  </si>
  <si>
    <t xml:space="preserve"> SƠN LÓT CHỐNG KIỀM NERO SEALER PLUS 18L Độ phủ 10-12 m² / lít/lớp</t>
  </si>
  <si>
    <t>SƠN LÓT CHỐNG KIỀM MODENA SEALER 05L Độ phủ 9-11 m² / lít/lớp</t>
  </si>
  <si>
    <t>SƠN LÓT CHỐNG KIỀM MODENA SEALER 18L Độ phủ 9-11 m² / lít/lớp</t>
  </si>
  <si>
    <t xml:space="preserve"> SƠN LÓT CHỐNG KIỀM NERO SPECIAL  05L Độ phủ 9-11 m² / lít/lớp</t>
  </si>
  <si>
    <t xml:space="preserve"> SƠN LÓT CHỐNG KIỀM NERO SPECIAL  18L Độ phủ 9-11 m² / lít/lớp</t>
  </si>
  <si>
    <t xml:space="preserve"> SƠN CHỐNG THẤM MÀU NERO 05L Độ phủ 6-10 m² / lít/lớp</t>
  </si>
  <si>
    <t xml:space="preserve"> SƠN CHỐNG THẤM MÀU NERO 17L Độ phủ 6-10 m² / lít/lớp</t>
  </si>
  <si>
    <t>KẼM 1K Màu thường 320 ML</t>
  </si>
  <si>
    <t>KẼM 1K Màu thường 720 ML</t>
  </si>
  <si>
    <t>KẼM 1K Màu thường 2,2 Lít</t>
  </si>
  <si>
    <t>KẼM 1K Màu thường 15 Lít</t>
  </si>
  <si>
    <t xml:space="preserve"> SƠN DẦU NERO  0.375L Độ phủ 10-12 m² / lít/lớp</t>
  </si>
  <si>
    <t>18-20(NRP2-MR1-2022)
TCVN 5730:2008</t>
  </si>
  <si>
    <t xml:space="preserve"> SƠN DẦU NERO 0.8L Độ phủ 10-12 m² / lít/lớp</t>
  </si>
  <si>
    <t>18-20(NRP2-MR1-2022)
TCVN 5730:2009</t>
  </si>
  <si>
    <t xml:space="preserve"> SƠN DẦU NERO 03L Độ phủ 10-12 m² / lít/lớp</t>
  </si>
  <si>
    <t>18-20(NRP2-MR1-2022)
TCVN 5730:2010</t>
  </si>
  <si>
    <t xml:space="preserve"> SƠN DẦU NERO  18L Độ phủ 10-12 m² / lít/lớp</t>
  </si>
  <si>
    <t>18-20(NRP2-MR1-2022)
TCVN 5730:2011</t>
  </si>
  <si>
    <t xml:space="preserve"> SƠN DẦU NERO CHỐNG RỈ CHU 0.375L Độ phủ 10-12 m² / lít/lớp</t>
  </si>
  <si>
    <t>18-20(NRP2-MR1-2022)
TCVN 5730:2012</t>
  </si>
  <si>
    <t xml:space="preserve"> SƠN DẦU NERO CHỐNG RỈ CHU 0.8L Độ phủ 10-12 m² / lít/lớp</t>
  </si>
  <si>
    <t>18-20(NRP2-MR1-2022)
TCVN 5730:2013</t>
  </si>
  <si>
    <t xml:space="preserve"> SƠN DẦU NERO CHỐNG RỈ CHU 03L Độ phủ 10-12 m² / lít/lớp</t>
  </si>
  <si>
    <t>18-20(NRP2-MR1-2022)
TCVN 5730:2014</t>
  </si>
  <si>
    <t xml:space="preserve"> SƠN DẦU NERO CHỐNG RỈ CHU 18L Độ phủ 10-12 m² / lít/lớp</t>
  </si>
  <si>
    <t>18-20(NRP2-MR1-2022)
TCVN 5730:2015</t>
  </si>
  <si>
    <t>LÓT KIỀM SƠN LÓT KIỀM NERO EPOXY PRIMER 0,75L Độ phủ 10-12 m² / lít/lớp</t>
  </si>
  <si>
    <t>18-20(NRP2-MR1-2022)
TCVN 5730:2016</t>
  </si>
  <si>
    <t>LÓT KIỀM SƠN LÓT KIỀM NERO EPOXY PRIMER 2,06L Độ phủ 10-12 m² / lít/lớp</t>
  </si>
  <si>
    <t>18-20(NRP2-MR1-2022)
TCVN 5730:2017</t>
  </si>
  <si>
    <t>SƠN NGOẠI THẤT SƠN NERO PLUS EXTERIOR 1kg Độ phủ 10-12 m² / lít/lớp</t>
  </si>
  <si>
    <t>SƠN NGOẠI THẤT SƠN NERO N9 01kg Độ phủ 10-12 m² / lít/lớp</t>
  </si>
  <si>
    <t>SƠN NỘI THẤT SƠN NERO N8 05kg Độ phủ 10-12 m² / lít/lớp</t>
  </si>
  <si>
    <t>SƠN NỘI THẤT SƠN NERO N8 25.5 kg Độ phủ 10-12 m² / lít/lớp</t>
  </si>
  <si>
    <t xml:space="preserve"> SƠN LÓT CHỐNG KIỀM NERO SUPER PRIMER SHIELD 01kg Độ phủ 10-12 m² / lít/lớp</t>
  </si>
  <si>
    <t xml:space="preserve"> SƠN LÓT CHỐNG KIỀM NERO SEALER PLUS 01kg Độ phủ 10-12 m² / lít/lớp</t>
  </si>
  <si>
    <t>SƠN LÓT CHỐNG KIỀM MODENA SEALER 01kg Độ phủ 10-12 m² / lít/lớp</t>
  </si>
  <si>
    <t xml:space="preserve"> VẬT LIỆU CHỐNG THẤM NERO 11A PHA XI MĂNG 01kg Định mức 2-3 m² / kg/2 lớp (khi đã pha trộn với xi măng và nước)</t>
  </si>
  <si>
    <t xml:space="preserve"> VẬT LIỆU CHỐNG THẤM NERO 11A PHA XI MĂNG 05kg Định mức 2-3 m² / kg/2 lớp (khi đã pha trộn với xi măng và nước)</t>
  </si>
  <si>
    <t xml:space="preserve"> VẬT LIỆU CHỐNG THẤM NERO 11A PHA XI MĂNG 20kg Định mức 2-3 m² / kg/2 lớp (khi đã pha trộn với xi măng và nước)</t>
  </si>
  <si>
    <t xml:space="preserve"> CHỐNG THẤM SÀN NERO 11A PLUS 01kg Độ phủ 10-12 m² / lít/lớp</t>
  </si>
  <si>
    <t xml:space="preserve"> CHỐNG THẤM SÀN NERO 11A PLUS 05kg Độ phủ 10-12 m² / lít/lớp</t>
  </si>
  <si>
    <t xml:space="preserve"> CHỐNG THẤM SÀN NERO 11A PLUS 20kg Độ phủ 10-12 m² / lít/lớp</t>
  </si>
  <si>
    <t xml:space="preserve"> Chống thấm TƯỜNG 11A 5kg Độ phủ 10-12 m² / lít/lớp</t>
  </si>
  <si>
    <t xml:space="preserve"> Chống thấm TƯỜNG 11A 18kg Độ phủ 10-12 m² / lít/lớp</t>
  </si>
  <si>
    <t xml:space="preserve"> Keo chà ron SOLUTION  20 Kg </t>
  </si>
  <si>
    <t>18-20(NRP2-MR1-2022)
TCVN 5730:2018</t>
  </si>
  <si>
    <t xml:space="preserve"> Keo dán gạch COMPLETE - 06 25 Kg</t>
  </si>
  <si>
    <t>18-20(NRP2-MR1-2022)
TCVN 5730:2019</t>
  </si>
  <si>
    <t xml:space="preserve"> BỘT TRÉT TƯỜNG CÁC LOẠI (Nội thất) 40kg Độ phủ lý thuyết: 0,8-1 m2/kg</t>
  </si>
  <si>
    <t>TQC.11.3895
TCVN 7239:2014</t>
  </si>
  <si>
    <t xml:space="preserve"> BỘT TRÉT TƯỜNG CÁC LOẠI (Ngoại thất) 40kg Độ phủ lý thuyết: 0,8-1 m2/kg</t>
  </si>
  <si>
    <t>TQC.11.3895
TCVN 7239:2015</t>
  </si>
  <si>
    <t xml:space="preserve"> BỘT TRÉT TƯỜNG NERO VIỆT MỸ (Nội thất) 36Kg Độ phủ lý thuyết: 0,8-1 m2/kg</t>
  </si>
  <si>
    <t>TQC.11.3895
TCVN 7239:2016</t>
  </si>
  <si>
    <t xml:space="preserve"> BỘT TRÉT TƯỜNG NERO VIỆT MỸ (Ngoại thất) 36Kg Độ phủ lý thuyết: 0,8-1 m2/kg</t>
  </si>
  <si>
    <t>TQC.11.3895
TCVN 7239:2017</t>
  </si>
  <si>
    <t>Đèn LED SLIGHTING - SLI-SL 15 (30w-39w). Dimming 1-5 cấp. Chống sét 10kA</t>
  </si>
  <si>
    <t>Đèn LED SLIGHTING - SLI-SL 15 (40w-49w). Dimming 1-5 cấp. Chống sét 10kA</t>
  </si>
  <si>
    <t>Đèn LED SLIGHTING - SLI-SL 15 (50w-59w). Dimming 1-5 cấp. Chống sét 10kA</t>
  </si>
  <si>
    <t>Đèn LED SLIGHTING - SLI-SL 15 (60w-69w). Dimming 1-5 cấp. Chống sét 10kA</t>
  </si>
  <si>
    <t>Đèn LED SLIGHTING - SLI-SL 15 (70w-79w). Dimming 1-5 cấp. Chống sét 10kA</t>
  </si>
  <si>
    <t>Đèn LED SLIGHTING - SLI-SL 15 (80w-89w). Dimming 1-5 cấp. Chống sét 10kA</t>
  </si>
  <si>
    <t>Đèn LED SLIGHTING - SLI-SL 15 (90w-99w). Dimming 1-5 cấp. Chống sét 10kA</t>
  </si>
  <si>
    <t>Đèn LED SLIGHTING - SLI-SL 15 (100w-109w). Dimming 1-5 cấp. Chống sét 10kA</t>
  </si>
  <si>
    <t>Đèn LED SLIGHTING - SLI-SL 15 (110w-119w). Dimming 1-5 cấp. Chống sét 10kA</t>
  </si>
  <si>
    <t>Đèn LED SLIGHTING - SLI-SL 15 (120w-129w). Dimming 1-5 cấp. Chống sét 10kA</t>
  </si>
  <si>
    <t>Đèn LED SLIGHTING - SLI-SL 15 (130w-139w). Dimming 1-5 cấp. Chống sét 10kA</t>
  </si>
  <si>
    <t>Đèn LED SLIGHTING - SLI-SL 15 (140w-149w). Dimming 1-5 cấp. Chống sét 10kA</t>
  </si>
  <si>
    <t>Đèn LED SLIGHTING - SLI-SL 15 (150w-159w). Dimming 1-5 cấp. Chống sét 10kA</t>
  </si>
  <si>
    <t>Đèn LED SLIGHTING - SLI-SL 15 (160w-169w). Dimming 1-5 cấp. Chống sét 10kA</t>
  </si>
  <si>
    <t>Đèn LED SLIGHTING - SLI-SL 15 (170w-179w). Dimming 1-5 cấp. Chống sét 10kA</t>
  </si>
  <si>
    <t>Đèn LED SLIGHTING - SLI-SL 15 (180w-189w). Dimming 1-5 cấp. Chống sét 10kA</t>
  </si>
  <si>
    <t>Đèn LED SLIGHTING - SLI-SL 15 (190w-199w). Dimming 1-5 cấp. Chống sét 10kA</t>
  </si>
  <si>
    <t>Đèn LED SLIGHTING - SLI-SL 15 (200w-209w). Dimming 1-5 cấp. Chống sét 10kA</t>
  </si>
  <si>
    <t>Đèn LED SLIGHTING - SLI-SL 15 (210w-219w). Dimming 1-5 cấp. Chống sét 10kA</t>
  </si>
  <si>
    <t>Đèn LED SLIGHTING - SLI-SL 15 (220w-229w). Dimming 1-5 cấp. Chống sét 10kA</t>
  </si>
  <si>
    <t>Đèn LED SLIGHTING - SLI-SL 15 (230w-239w). Dimming 1-5 cấp. Chống sét 10kA</t>
  </si>
  <si>
    <t>Đèn LED SLIGHTING - SLI-SL 15 (240w-249w). Dimming 1-5 cấp. Chống sét 10kA</t>
  </si>
  <si>
    <t>Đèn LED SLIGHTING - SLI-SL 15 (250w-259w). Dimming 1-5 cấp. Chống sét 10kA</t>
  </si>
  <si>
    <t>Đèn LED SLIGHTING - SLI-SL 15 (260w-269w). Dimming 1-5 cấp. Chống sét 10kA</t>
  </si>
  <si>
    <t>Đèn LED SLIGHTING - SLI-SL 15 (270w). Dimming 1-5 cấp. Chống sét 10kA</t>
  </si>
  <si>
    <t>Đèn LED SLIGHTING - SLI-SL 15 (280w). Dimming 1-5 cấp. Chống sét 10kA</t>
  </si>
  <si>
    <t>Đèn LED SLIGHTING - SLI-SL 15 (290w). Dimming 1-5 cấp. Chống sét 10kA</t>
  </si>
  <si>
    <t>Xi măng HA TIEN-GALAXY PCB 40, bao 50kg</t>
  </si>
  <si>
    <t>Xi măng NIPPON CEMENT, PCB 40, bao 50kg</t>
  </si>
  <si>
    <t>Xi măng INDOSTAR, PCB 40, bao 50kg</t>
  </si>
  <si>
    <t>Công ty TNHH quản lý vận hành chiếu sáng đô thị An Giang; Địa chỉ Công ty: Số 135 Nguyễn Tri Phương, P. Vĩnh Mỹ, TP. Châu Đốc; ĐT 0963 539567 (A Cường GĐ), 0913 820246 (A Trí) áp dụng từ ngày 20/5/2023 theo CV số 10/CV-CT-2023 ngày 18/5/2023 của Công ty.</t>
  </si>
  <si>
    <t>IEC 60598-1 và
IEC 60598-2-3:2011</t>
  </si>
  <si>
    <t>Đèn đường LED Arrlux dòng Luma, 1 LED mô-đun SIA30 30W, quang thông: 4050lm, CRI&gt;70</t>
  </si>
  <si>
    <t>Đèn đường LED Arrlux dòng Luma, 1 LED mô-đun SIB40 40W, quang thông: 5000lm, CRI&gt;70</t>
  </si>
  <si>
    <t>Đèn đường LED Arrlux dòng Luma, 1 LED mô-đun SIC60 60W, quang thông: 7500lm, CRI&gt;70</t>
  </si>
  <si>
    <t>Đèn đường LED Arrlux dòng Luma, 2 LED mô-đun, SIB80 80W, quang thông: 10000lm, CRI&gt;70</t>
  </si>
  <si>
    <t>Đèn đường LED Arrlux dòng Alpha SLA60 60W, quang thông: 8100lm, CRI&gt;70</t>
  </si>
  <si>
    <t>Đèn đường LED Arrlux dòng Alpha SLB80, 80W, quang thông: 10000lm, CRI&gt;70</t>
  </si>
  <si>
    <t>Đèn đường LED Arrlux dòng Alpha SLA90 90W, quang thông: 12150lm, CRI&gt;70</t>
  </si>
  <si>
    <t>Đèn đường LED Arrlux dòng Luma, 2 LED mô-đun, SIC100 100W, quang thông: 125000lm, CRI&gt;70</t>
  </si>
  <si>
    <t>Đèn đường LED Arrlux dòng Alpha SLA120 120W, quang thông: 12600lm, CRI&gt;70</t>
  </si>
  <si>
    <t>Đèn đường LED Arrlux dòng Alpha SLA150 150W, quang thông: 20250lm, CRI&gt;70</t>
  </si>
  <si>
    <t>Đèn đường LED Arrlux dòng Alpha SLB160 160W, quang thông: 20000lm, CRI&gt;70</t>
  </si>
  <si>
    <t>Đèn đường LED Arrlux dòng Alpha SLA180 180W, quang thông: 24300lm, CRI&gt;70</t>
  </si>
  <si>
    <t>Đèn đường LED Arrlux dòng Alpha SLB200 200W, quang thông: 25000lm, CRI&gt;70</t>
  </si>
  <si>
    <t>Đèn đường LED Arrlux dòng Alpha SLB240 240W, quang thông: 30000lm, CRI&gt;70</t>
  </si>
  <si>
    <t>Đèn đường LED Arrlux dòng Alpha SLB320 320W, quang thông: 40000lm, CRI&gt;70</t>
  </si>
  <si>
    <t>Đèn LED pha FLA60-C,60W, quang thông: 4050lm, CRI&gt;70</t>
  </si>
  <si>
    <t>Đèn LED pha FLB80-C,80W, quang thông: 4050lm, CRI&gt;70</t>
  </si>
  <si>
    <t>Đèn LED pha FLA150-C,150W, quang thông: 4050lm, CRI&gt;70</t>
  </si>
  <si>
    <t>Đèn LED pha FLB240-C,240W, quang thông: 4050lm, CRI&gt;70</t>
  </si>
  <si>
    <t>Đèn LED pha FLB280-C,280W, quang thông: 4050lm, CRI&gt;70</t>
  </si>
  <si>
    <t>Đèn LED pha FLA300-C,300W, quang thông: 4050lm, CRI&gt;70</t>
  </si>
  <si>
    <t>Đèn LED khu vực FLD450,450W, quang thông: 4050lm, CRI&gt;70</t>
  </si>
  <si>
    <t>Cửa đi hệ 700 Thanh nhôm hiệu ASIA kính 5 ly, phụ kiện</t>
  </si>
  <si>
    <t>Cửa sổ lùa hệ 700 hiệu ASIA kính 5 ly, phụ kiện</t>
  </si>
  <si>
    <t>Cửa đi hệ 700, kính 5 ly + Lamri</t>
  </si>
  <si>
    <t>Cửa đi  nhôm hệ 1000 kính 5 ly + Lamri</t>
  </si>
  <si>
    <t>Cửa sổ mở quay hệ 500 kính 5 ly</t>
  </si>
  <si>
    <t>Cửa đi hệ 1000 – Lamri + kính 8 ly thường</t>
  </si>
  <si>
    <t>Cửa đi hệ 1000 – Lamri + kính 8 ly cường lực</t>
  </si>
  <si>
    <t>Cửa sổ mở hệ 1000 – lamri + kính 8 ly thường</t>
  </si>
  <si>
    <t>Cửa sổ mở hệ 1000 – lamri + kính 8 ly cường lực</t>
  </si>
  <si>
    <t>Vách ngăn khung nhôm hệ 1000 – Kính 5 ly + Lamri</t>
  </si>
  <si>
    <t>Vách ngăn khung nhôm hệ 1000 – Kính 8 ly + Lamri</t>
  </si>
  <si>
    <t>Cửa đi thanh nhôm hệ 1000 dày 1,4mm kính 8 ly + phụ kiện</t>
  </si>
  <si>
    <t>Cửa đi nhôm thanh Xingfa hiệu ASIA hệ 55, dày 1.2mm , kính 8 ly + phụ kiện</t>
  </si>
  <si>
    <t>Cửa đi nhôm thanh Xingfa hiệu ASIA hệ 55, dày 1.4mm , kính 8 ly + phụ kiện</t>
  </si>
  <si>
    <t>Cửa đi nhôm thanh Xingfa hiệu ASIA hệ 55, dày 1.8mm , kính 8 ly + phụ kiện</t>
  </si>
  <si>
    <t>Tôn lạnh AZ100 Phủ AF: 0.40mmx1200mm TCT G550</t>
  </si>
  <si>
    <t>Tôn lạnh Solar AZ100 2 lớp cực mát: 0.40mmx1200mm TCT G550</t>
  </si>
  <si>
    <t>Tôn lạnh Solar AZ100 2 lớp cực mát: 0.45mmx1200mm TCT G550</t>
  </si>
  <si>
    <t>Tôn lạnh Solar AZ100 2 lớp cực mát: 0.50mmx1200mm TCT G550</t>
  </si>
  <si>
    <t>Tôn lạnh Solar AZ100 2 lớp cực mát: 0.55mmx1200mm TCT G550</t>
  </si>
  <si>
    <t>Tôn lạnh màu AZ050 17/05: 0.40mmx1200mm APT G550</t>
  </si>
  <si>
    <t>Tôn lạnh màu Solar AZ100 22/10: 0.40mm x 1200mm APT G550</t>
  </si>
  <si>
    <t>Tôn lạnh màu ShieldViet AZ150 25/10: 0.60mm x 1200mm APT G550</t>
  </si>
  <si>
    <t>Bê tông nhựa nhựa nóng hạt mịn (C 9,5), giao đến chân công trình của bên mua thuộc nội ô thành phố Cao Lãnh trong điều kiện cho phép đối với phương tiện vận chuyển, áp dụng từ ngày 01/3/2022 theo thông báo giá của Công ty</t>
  </si>
  <si>
    <t>Bê tông nhựa nhựa nóng hạt mịn (C 19), giao đến chân công trình của bên mua thuộc nội ô thành phố Cao Lãnh trong điều kiện cho phép đối với phương tiện vận chuyển, áp dụng từ ngày 01/3/2022 theo thông báo giá của Công ty</t>
  </si>
  <si>
    <t>Công ty CP Tập đoàn sơn APG, ĐC: 15 BT7, Khu nhà ở sinh thái Xuân Phương, Phường Xuân Phương, Quận Nam Từ Liêm, Thành phố Hà Nội, Việt Nam; ĐT: 0243 902 3333; áp dụng từ ngày 01/6/2023 theo CV số 24/CV-APG2023 ngày 01/5/2023 của Công ty</t>
  </si>
  <si>
    <t>Sơn mịn ngoại thất siêu kinh tế - K2 Thùng (22 kg)</t>
  </si>
  <si>
    <t>Sơn mịn ngoại thất cao cấp - G2 Thùng (22 kg)</t>
  </si>
  <si>
    <t>Sơn ngoại thất bóng ngọc trai – Q2 Thùng (20 kg)</t>
  </si>
  <si>
    <t>Sơn bóng ngoại thất cao cấp - A2 Thùng (19.5 kg)</t>
  </si>
  <si>
    <t>Sơn mịn ngoại thất cao cấp - MN2 Thùng (22kg)</t>
  </si>
  <si>
    <t>Sơn bóng ngọc trai ngoại thất - NT2 Thùng (20kg)</t>
  </si>
  <si>
    <t>Sơn bóng ngoại thất thượng hạng - BN2 Thùng (19,5kg)</t>
  </si>
  <si>
    <t>Sơn siêu mịn ngoại thất cao cấp – X2 Thùng (22 kg)</t>
  </si>
  <si>
    <t>Sơn bóng mờ ngọc trai ngoại thất cao cấp – Z2 Thùng (20 kg)</t>
  </si>
  <si>
    <t>Sơn bóng ngoại thất cao cấp – Y2 Thùng (19,5kg</t>
  </si>
  <si>
    <t>Sơn mịn ngoại thất cao cấp - M2 Thùng (18L)</t>
  </si>
  <si>
    <t>Sơn bóng ngoại thất - D2 Thùng (18L)</t>
  </si>
  <si>
    <t>Sơn mịn nội thất siêu kinh tế - KT68 Thùng (23 kg)</t>
  </si>
  <si>
    <t>Sơn mịn nội thất - KT100 Thùng (23 kg)</t>
  </si>
  <si>
    <t>Sơn siêu trắng nội thất cao cấp - ST88 Thùng (22 kg)</t>
  </si>
  <si>
    <t>Sơn mịn nội thất cao cấp - G1 Thùng (22 kg)</t>
  </si>
  <si>
    <t>Sơn nội thất bóng ngọc trai – Q1 Thùng (20 kg)</t>
  </si>
  <si>
    <t>Sơn bóng nội thất cao cấp – A1 Thùng (19.5 kg)</t>
  </si>
  <si>
    <t>Sơn mịn nội thất siêu kinh tế - SKT1 Thùng (23kg)</t>
  </si>
  <si>
    <t>Sơn siêu trắng nội thất cao cấp - ST1 Thùng (22kg)</t>
  </si>
  <si>
    <t>Sơn mịn nội thất cao cấp - MN1 Thùng (22kg)</t>
  </si>
  <si>
    <t>Sơn bóng ngọc trai nội thất - NT1 Thùng (20kg)</t>
  </si>
  <si>
    <t>Sơn bóng nội thất thượng hạng - BN1 Thùng (19,5kg)</t>
  </si>
  <si>
    <t>Sơn siêu mịn nội thất cao cấp – X1 Thùng (23 kg)</t>
  </si>
  <si>
    <t>Sơn siêu trắng cao cấp – TT1 Thùng (22kg)</t>
  </si>
  <si>
    <t>Sơn bóng mờ ngọc trai nội thất cao cấp – Z1 Thùng (20kg)</t>
  </si>
  <si>
    <t>Sơn bóng nội thất cao cấp –Y1 Thùng (19,5kg)</t>
  </si>
  <si>
    <t>Sơn mịn nội thất - KT88 Thùng (18L)</t>
  </si>
  <si>
    <t>Sơn mịn nội thất cao cấp - M1 Thùng (18L)</t>
  </si>
  <si>
    <t>Sơn siêu trắng - ST99 Thùng (18L)</t>
  </si>
  <si>
    <t>Sơn bóng nội thất - D1 Thùng (18L)</t>
  </si>
  <si>
    <t>Sơn chống thấm cao cấp - CT99 Thùng (19,5kg)</t>
  </si>
  <si>
    <t>Sơn chống thấm đa năng - DN2 Thùng (19 kg)</t>
  </si>
  <si>
    <t>Sơn chống thấm pha xi măng cao cấp - CT2 Thùng (19,5kg)</t>
  </si>
  <si>
    <t>Sơn siêu chống thấm màu thượng hạng – CTM2 Thùng (20kg)</t>
  </si>
  <si>
    <t>Sơn chống nóng cho bê tông, mái tôn – CN2 Thùng (16kg)</t>
  </si>
  <si>
    <t>Vữa chống thấm, bảo vệ đàn hồi – NANO DH1 Bộ (27kg)</t>
  </si>
  <si>
    <t>Sơn chống thấm màu cao cấp – CTM2 Thùng (20kg)</t>
  </si>
  <si>
    <t>Sơn chống thấm cao cấp pha xi măng – SX2 Thùng (19,5kg)</t>
  </si>
  <si>
    <t>Sơn chống thấm cao cấp - TP100 Thùng (18L)</t>
  </si>
  <si>
    <t>Sơn chống thấm màu cao cấp - TP101 Thùng (18L)</t>
  </si>
  <si>
    <t>Sơn lót chống kiềm nội thất - S1 Thùng (22kg)</t>
  </si>
  <si>
    <t>Sơn lót chống kiềm nội thất cao cấp - P1 Thùng (22kg)</t>
  </si>
  <si>
    <t>Sơn lót chống kiềm ngoại thất cao cấp - P2 Thùng (22kg)</t>
  </si>
  <si>
    <t>Sơn lót chống kiềm nội thất - LK1 Thùng (22kg)</t>
  </si>
  <si>
    <t>Sơn lót chống kiềm ngoại thất cao cấp - LK2 Thùng (22kg)</t>
  </si>
  <si>
    <t>Sơn lót kháng kiềm nội thất cao cấp – H1 Thùng (22kg)</t>
  </si>
  <si>
    <t>Sơn lót kháng kiềm ngoại thất cao cấp – H2  Thùng (21kg)</t>
  </si>
  <si>
    <t>Sơn lót chống kiềm nội thất cao cấp - B1  Thùng (21kg)</t>
  </si>
  <si>
    <t>Sơn lót chống kiềm ngoại thất cao cấp - B2 Thùng (18L)</t>
  </si>
  <si>
    <t>Bột bả chống thấm nội thất cao cấp – BNN1 Bao (40 kg)</t>
  </si>
  <si>
    <t>Bột bả chống thấm ngoại thất cao cấp – BNN2 Bao (40 kg)</t>
  </si>
  <si>
    <t>Bột bả chống thấm nội thất cao cấp - BB1 Bao (40 kg)</t>
  </si>
  <si>
    <t>Bột bả chống thấm ngoại thất cao cấp - BB2 Bao (40 kg)</t>
  </si>
  <si>
    <t>Bột bả chống thấm nội, ngoại thất cao cấp – M1 Bao (25 kg)</t>
  </si>
  <si>
    <t>Bột bả chống thấm nội thất - BT1 Bao (40 kg)</t>
  </si>
  <si>
    <t>Bột bả chống thấm ngoại thất - BT2 Bao (40 kg)</t>
  </si>
  <si>
    <t>HỆ NS-55: Cửa đi mở/lùa 1 cánh &amp; 2 cánh (kèm chia đố giữa / ô cố định), màu sơn tĩnh điện, bảo hành 05 năm, độ dày nhôm 2.0 mm. Kính trắng Công Nghiệp Hạ Long – CFG dày 5 mm</t>
  </si>
  <si>
    <t>HỆ NS-55: Cửa đi mở/lùa 1 cánh &amp; 2 cánh (kèm chia đố giữa / ô cố định),  màu sơn tĩnh điện, bảo hành 05 năm, độ dày nhôm 1.4 mm. Kính trắng Công Nghiệp Hạ Long – CFG dày 5 mm</t>
  </si>
  <si>
    <t>HỆ NS-55: Cửa đi mở/lùa 1 cánh &amp; 2 cánh (kèm chia đố giữa / ô cố định), màu sơn tĩnh điện, bảo hành 05 năm, độ dày nhôm 1.2 mm. Kính trắng Công Nghiệp Hạ Long – CFG dày 5 mm</t>
  </si>
  <si>
    <t>HỆ NS-55: Cửa sổ mở 1 cánh &amp; 2 cánh (kèm ô cố định), màu sơn tĩnh điện, bảo hành 05 năm.  Độ dày nhôm 2.0 mm, kính trắng Công Nghiệp Hạ Long – CFG dày 5 mm</t>
  </si>
  <si>
    <t>HỆ NS-55: Cửa sổ mở/lùa 1 cánh &amp; 2 cánh (kèm ô cố định), màu sơn tĩnh điện, bảo hành 05 năm, độ dày nhôm 1.4 mm. Kính trắng Công Nghiệp Hạ Long – CFG dày 5 mm</t>
  </si>
  <si>
    <t>HỆ NS-55: Cửa sổ mở/lùa 1 cánh &amp; 2 cánh (kèm ô cố định), màu sơn tĩnh điện, bảo hành 05 năm, độ dày nhôm 1.2 mm. Kính trắng Công Nghiệp Hạ Long – CFG dày 5 mm</t>
  </si>
  <si>
    <t>HỆ NS-55: Cửa sổ mở hất, màu sơn tĩnh điện, bảo hành 05 năm, độ dày nhôm 2.0 mm. Kkính trắng Công Nghiệp Hạ Long – CFG dày 5 mm</t>
  </si>
  <si>
    <t>HỆ NS-55: Cửa sổ mở hất, màu sơn tĩnh điện, bảo hành 05 năm, độ dày nhôm 1.4 mm. Kính trắng Công Nghiệp Hạ Long – CFG dày 5 mm</t>
  </si>
  <si>
    <t>HỆ NS-55: Cửa sổ mở hất, màu sơn tĩnh điện, bảo hành 05 năm, độ dày nhôm 1.2 mm. Kính trắng Công Nghiệp Hạ Long – CFG dày 5 mm</t>
  </si>
  <si>
    <t>HỆ NS-55: Vách kính / khung cố định, màu sơn tĩnh điện, bảo hành 05 năm, độ dày nhôm 2.0 mm. Kính trắng Công Nghiệp Hạ Long – CFG dày 5 mm</t>
  </si>
  <si>
    <t>HỆ NS-55: Vách kính / khung cố định, màu sơn tĩnh điện, bảo hành 05 năm, độ dày nhôm 1.4 mm. Kính trắng Công Nghiệp Hạ Long – CFG dày 5 mm</t>
  </si>
  <si>
    <t>HỆ NS-55: Vách kính / khung cố định, màu sơn tĩnh điện, bảo hành 05 năm, độ dày nhôm 1.2 mm. Kính trắng Công Nghiệp Hạ Long – CFG dày 5 mm</t>
  </si>
  <si>
    <t>SONG BẢO VỆ, màu sơn tĩnh điện, bảo hành 05 năm, độ dày nhôm 1.5 mm</t>
  </si>
  <si>
    <t>HỆ NS-93: Cửa đi/sổ lùa 4 cánh  - khung bao 2 Ray, màu sơn tĩnh điện, bảo hành 05 năm, độ dày nhôm 2.0 mm. Kính trắng Công Nghiệp Hạ Long – CFG dày 5 mm</t>
  </si>
  <si>
    <t>HỆ NS-93: Cửa đi/sổ lùa 4 cánh  - khung bao 2 Ray, màu sơn tĩnh điện, bảo hành 05 năm, độ dày nhôm 1.4 mm. Kính trắng Công Nghiệp Hạ Long – CFG dày 5 mm</t>
  </si>
  <si>
    <t>HỆ NS-93: Cửa đi/sổ lùa 6 cánh  - khung bao 3 Ray, màu sơn tĩnh điện, bảo hành 05 năm, độ dày nhôm 2.0 mm. Kính trắng Công Nghiệp Hạ Long – CFG dày 5 mm</t>
  </si>
  <si>
    <t>HỆ NS-XL60: Cửa xếp lùa 4 cánh, màu sơn tĩnh điện, bảo hành 05 năm, kính trắng Công Nghiệp Hạ Long – CFG dày 5 mm</t>
  </si>
  <si>
    <t>HỆ MẶT DỰNG NS-65: kết cấu khung 65x120, màu sơn tĩnh điện, bảo hành 05 năm, độ dày nhôm2.5 mm, phụ kiện vít đầy đủ, kính đơn Công Nghiệp Hạ Long – CFG 10 mm</t>
  </si>
  <si>
    <t>HỆ MẶT DỰNG NS-65: kết cấu khung 65x120, màu sơn tĩnh điện, bảo hành 05 năm, độ dày nhôm 2.5 mm, phụ kiện vít đầy đủ, kính hộp Công Nghiệp Hạ Long – CFG</t>
  </si>
  <si>
    <t>HỆ MẶT DỰNG NS-65: kết cấu khung 65x110, màu sơn tĩnh điện, bảo hành 05 năm, độ dày nhôm 2.5 mm, phụ kiện vít đầy đủ, kính đơn Công Nghiệp Hạ Long – CFG 10 mm</t>
  </si>
  <si>
    <t>HỆ MẶT DỰNG NS-65: kết cấu khung 65x110, màu sơn tĩnh điện, bảo hành 05 năm, độ dày nhôm 2.5 mm, phụ kiện vít đầy đủ, kính hộp Công Nghiệp Hạ Long – CFG</t>
  </si>
  <si>
    <t>HỆ MẶT DỰNG NS-65: kết cấu khung 65x77, màu sơn tĩnh điện, bảo hành 05 năm, độ dày nhôm 2.5 mm, phụ kiện vít đầy đủ, kính đơn Công Nghiệp Hạ Long – CFG 10 mm</t>
  </si>
  <si>
    <t>HỆ MẶT DỰNG NS-65: kết cấu khung 65x77, màu sơn tĩnh điện, bảo hành 05 năm, độ dày nhôm 2.5 mm, phụ kiện vít đầy đủ, kính hộp Công Nghiệp Hạ Long – CFG</t>
  </si>
  <si>
    <t>HỆ MẶT DỰNG NS-50: kết cấu khung 50x120, màu sơn tĩnh điện, bảo hành 05 năm, độ dày nhôm 2.5 mm, phụ kiện vít đầy đủ, kính đơn Công Nghiệp Hạ Long – CFG 10 mm</t>
  </si>
  <si>
    <t>HỆ MẶT DỰNG NS-50: kết cấu khung 50x120, màu sơn tĩnh điện, bảo hành 05 năm, độ dày nhôm 2.5 mm, phụ kiện vít đầy đủ, kính hộp Công Nghiệp Hạ Long – CFG</t>
  </si>
  <si>
    <t>HỆ MẶT DỰNG NS-50: kết cấu khung 50x110, màu sơn tĩnh điện, bảo hành 05 năm, độ dày nhôm 2.5 mm, phụ kiện vít đầy đủ, kính đơn Công Nghiệp Hạ Long – CFG 10 mm</t>
  </si>
  <si>
    <t>HỆ MẶT DỰNG NS-50: kết cấu khung 50x110, màu sơn tĩnh điện, bảo hành 05 năm, độ dày nhôm 2.5 mm, phụ kiện vít đầy đủ, kính hộp Công Nghiệp Hạ Long – CFG</t>
  </si>
  <si>
    <t>HỆ MẶT DỰNG NS-50: kết cấu khung 50x100, màu sơn tĩnh điện, bảo hành 05 năm, độ dày nhôm 2.5 mm, phụ kiện vít đầy đủ, kính đơn Công Nghiệp Hạ Long – CFG 10 mm</t>
  </si>
  <si>
    <t>HỆ MẶT DỰNG NS-50: kết cấu khung 50x100, màu sơn tĩnh điện, bảo hành 05 năm, độ dày nhôm 2.5 mm, phụ kiện vít đầy đủ, kính hộp Công Nghiệp Hạ Long – CFG</t>
  </si>
  <si>
    <t>QCVN 16:2019/BXD
TCVN 9366-2:2012</t>
  </si>
  <si>
    <t>HỆ NS-888: Cửa sổ lùa 2 cánh (kèm ô cố định), màu sơn tĩnh điện, bảo hành 05 năm, độ dày nhôm 1.1 mm, kính trắng Công Nghiệp Hạ Long – CFG dày 5 mm</t>
  </si>
  <si>
    <t>HỆ NS-888: Cửa sổ lùa 4 cánh (kèm ô cố định), màu sơn tĩnh điện, bảo hành 05 năm, độ dày nhôm 1.1 mm, kính trắng Công Nghiệp Hạ Long – CFG dày 5 mm</t>
  </si>
  <si>
    <t>HỆ NS-188: Cửa sổ lùa 2 cánh (kèm ô cố định), màu sơn tĩnh điện, bảo hành 05 năm, độ dày nhôm 1.1 mm, kính trắng Công Nghiệp Hạ Long – CFG dày 5 mm</t>
  </si>
  <si>
    <t>HỆ NS-188: Cửa sổ lùa 4 cánh (kèm ô cố định), màu sơn tĩnh điện, bảo hành 05 năm, độ dày nhôm 1.1 mm, kính trắng Công Nghiệp Hạ Long – CFG dày 5 mm</t>
  </si>
  <si>
    <t>HỆ NS-380: Cửa sổ mở hất 1 cánh (kèm ô cố định), màu sơn tĩnh điện, bảo hành 05 năm, độ dày nhôm 1.2 mm, kính trắng Công Nghiệp Hạ Long – CFG dày 5 mm</t>
  </si>
  <si>
    <t>HỆ NS-838: Cửa sổ mở quay/hất 1 cánh (kèm ô cố định), màu sơn tĩnh điện, bảo hành 05 năm, độ dày nhôm 1.2 mm, kính trắng Công Nghiệp Hạ Long – CFG dày 5 mm</t>
  </si>
  <si>
    <t>HỆ NS-838: Cửa sổ mở quay/hất 2 cánh (kèm ô cố định), màu sơn tĩnh điện, bảo hành 05 năm, độ dày nhôm 1.2 mm, kính trắng Công Nghiệp Hạ Long – CFG dày 5 mm</t>
  </si>
  <si>
    <t>HỆ NS-1038: Cửa sổ mở quay/hất 1 cánh (kèm ô cố định), màu sơn tĩnh điện, bảo hành 05 năm, độ dày nhôm 1.2 mm, kính trắng Công Nghiệp Hạ Long – CFG dày 5 mm</t>
  </si>
  <si>
    <t>HỆ NS-1038: Cửa sổ mở quay/hất 2 cánh (kèm ô cố định), màu sơn tĩnh điện, bảo hành 05 năm, độ dày nhôm 1.2 mm, kính trắng Công Nghiệp Hạ Long – CFG dày 5 mm</t>
  </si>
  <si>
    <t>HỆ NS-500: Cửa sổ lùa 2 cánh (kèm ô cố định)
- Độ dày nhôm T-0.9 mm, kính trắng Công Nghiệp Hạ Long – CFG dày 5 mm</t>
  </si>
  <si>
    <t>HỆ NS-700: Cửa đi mở 1 cánh &amp; 2 cánh (kèm ô cố định / kính suốt), màu sơn tĩnh điện, bảo hành 05 năm, độ nhôm T-0.9 mm, kính trắng Công Nghiệp Hạ Long – CFG dày 5 mm</t>
  </si>
  <si>
    <t>HỆ NS-700: Cửa đi mở 1 cánh &amp; 2 cánh (kèm ô cố định /chia đố chứa lamri), màu sơn tĩnh điện, bảo hành 05 năm, độ dày nhôm T-0.9 mm, kính trắng Công Nghiệp Hạ Long – CFG dày 5 mm</t>
  </si>
  <si>
    <t>HỆ NS-720: Cửa sổ lùa 2 cánh (kèm ô cố định), màu sơn tĩnh điện, bảo hành 05 năm, độ dày nhôm 0.9 mm, kính trắng Công Nghiệp Hạ Long – CFG dày 5 mm</t>
  </si>
  <si>
    <t>HỆ NS-720: Cửa sổ lùa 4 cánh (kèm ô cố định), màu sơn tĩnh điện, bảo hành 05 năm, độ dày nhôm 0.9 mm, kính trắng Công Nghiệp Hạ Long – CFG dày 5 mm</t>
  </si>
  <si>
    <t>HỆ NS-1000: Cửa đi mở 1 cánh &amp; 2 cánh (kèm ô cố định / kính suốt), màu sơn tĩnh điện, bảo hành 05 năm, độ dày nhôm 1.2 mm, kính trắng Công Nghiệp Hạ Long – CFG dày 5 mm</t>
  </si>
  <si>
    <t>HỆ NS-1000: Cửa đi mở 1 cánh &amp; 2 cánh (kèm ô cố định /chia đố chứa lamri), màu sơn tĩnh điện, bảo hành 05 năm, độ dày nhôm 1.2 mm, kính trắng Công Nghiệp Hạ Long – CFG dày 5 mm</t>
  </si>
  <si>
    <t>HỆ NS-1045: Cửa đi mở 1 cánh &amp; 2 cánh (kèm ô cố định / kính suốt), màu sơn tĩnh điện, bảo hành 05 năm, độ dày nhôm 1.2 mm, kính trắng Công Nghiệp Hạ Long – CFG dày 5 mm</t>
  </si>
  <si>
    <t>LÁ SÁCH/ LOUVER Z: Khung lá sách NS-T9908 ( kèm chia đố), màu sơn tĩnh điện, bảo hành 05 năm, độ dày nhôm 2.0 mm</t>
  </si>
  <si>
    <t>LÁ SÁCH/ LOUVER Z: Khung lá sách NS-F208A ( kèm chia đố), màu sơn tĩnh điện, bảo hành 05 năm, độ dày nhôm 0.9 mm</t>
  </si>
  <si>
    <t>LÁ SÁCH/ LOUVER Z: Khung lá sách NS-T9901 ( kèm chia đố), màu sơn tĩnh điện, bảo hành 05 năm, độ dày nhôm 1.1 mm</t>
  </si>
  <si>
    <t>Công ty CP Bestmix, ĐC: Lô D1, đường N1&amp;N3, Khu CN Nam Tân Uyên, xã Khánh Bình, H. Tân Uyên, Bình Dương; ĐT: 0901056676 (A Định), áp dụng từ ngày 01/6/2023 theo công văn số   BM010623/SXD  ngày  30/5/2023 của Công ty CP Bestmix</t>
  </si>
  <si>
    <t xml:space="preserve">TCVN 8826:2011
</t>
  </si>
  <si>
    <t>Phụ gia bê tông - xi măng (Super R7), 25 lít/can</t>
  </si>
  <si>
    <t>BS EN 14891:2017
20 kg/bộ</t>
  </si>
  <si>
    <t>BS EN 14891:2017
20 kg/thùng</t>
  </si>
  <si>
    <t>Chất chống thấm và trám bít (BestLatex R114), 25 lít/can</t>
  </si>
  <si>
    <t xml:space="preserve"> Chất chống thấm và trám bít (BestSeal B12), 18 kg/thùng </t>
  </si>
  <si>
    <t>Chất chống thấm và trám bít (BestSeal AC407), 20 kg/bộ</t>
  </si>
  <si>
    <t>Chất chống thấm và trám bít (BestSeal AC408), 20 kg/thùng</t>
  </si>
  <si>
    <t>Chất chống thấm và trám bít (BestSeal PU416), 20 kg/thùng</t>
  </si>
  <si>
    <t>Vữa rót - sửa chữa - hoàn thiện (BestGrout CE600), 25 kg/bao</t>
  </si>
  <si>
    <t>Vữa rót - sửa chữa - hoàn thiện (BestTile CE075), 25 kg/bao</t>
  </si>
  <si>
    <t>Vữa rót - sửa chữa - hoàn thiện (BestTile CE150), 25 kg/bao</t>
  </si>
  <si>
    <t>ASTM C937:2016</t>
  </si>
  <si>
    <t>TCVN 7899-1:2008</t>
  </si>
  <si>
    <t>BS EN 14891:2017</t>
  </si>
  <si>
    <t>Sơn trong nhà - Gloss IN (độ phủ: 11-13m2/lít)</t>
  </si>
  <si>
    <t>Sơn ngoài nhà -Gloss EX (độ phủ: 13-15m2/lít)</t>
  </si>
  <si>
    <t>Bột bả nột thất (bao 40 kg)</t>
  </si>
  <si>
    <t>Bột bả nột thất và ngoại thất (bao 40 kg)</t>
  </si>
  <si>
    <t>Bột bả ngoại thất (bao 40 kg)</t>
  </si>
  <si>
    <t>Sơn lót chống kiềm nội thất (18 lít)</t>
  </si>
  <si>
    <t>Sơn lót chống kiềm ngoại thất (18 lít)</t>
  </si>
  <si>
    <t>Lit</t>
  </si>
  <si>
    <t>TCVN 8562 - 2012</t>
  </si>
  <si>
    <t>Sơn nước nội thất 3 in 1 (18 lít)</t>
  </si>
  <si>
    <t>Sơn nội thất cao cấp dễ lau chùi</t>
  </si>
  <si>
    <t xml:space="preserve">Sơn bóng nội thất cao cấp </t>
  </si>
  <si>
    <t xml:space="preserve">Sơn nội thất  siêu trắng </t>
  </si>
  <si>
    <t xml:space="preserve">Sơn mịn ngoài </t>
  </si>
  <si>
    <t xml:space="preserve">Sơn ngoại thất chống phai màu </t>
  </si>
  <si>
    <t xml:space="preserve">Sơn bóng ngoại thất cao cấp </t>
  </si>
  <si>
    <t xml:space="preserve">Sơn chống thấm </t>
  </si>
  <si>
    <t>QCVN 16:2019/BXD TCVN 6260-2020</t>
  </si>
  <si>
    <t>Ngói lợp chính: dài 420mm, rộng 330mm; 10 viên/m2; trọng lượng 4,0 kg/viên</t>
  </si>
  <si>
    <t>Ngói chạc 4, trọng lượng 6,4kg</t>
  </si>
  <si>
    <t>Ngói chạc 3, trọng lượng 5,1kg</t>
  </si>
  <si>
    <t>Ngói cuối mái, trọng lượng 4kg</t>
  </si>
  <si>
    <t>Ngói cuối nóc, trọng lượng 4,8kg</t>
  </si>
  <si>
    <t>Ngói ghép 2, trọng lượng 3,5kg</t>
  </si>
  <si>
    <t>Ngói cuối rìa, trọng lượng 2,9kg</t>
  </si>
  <si>
    <t>Ngói rìa (3,0 viên/md), trọng lượng 3,1kg</t>
  </si>
  <si>
    <t>Ngói nóc (3,3 viên/md), trọng lượng 3kg</t>
  </si>
  <si>
    <t xml:space="preserve">Ngói lợp 10 viên/m2, rộng 33cm, dài 42cm, trọng lượng 4kg </t>
  </si>
  <si>
    <t>Apec Line (Khung cao cấp), Tấm UCO kim tuyến Laser Vạn Phát Hưng</t>
  </si>
  <si>
    <t>Apec Line (Khung cao cấp), Tấm thạch cao kim tuyến Laser Vạn Phát Hưng</t>
  </si>
  <si>
    <t>Khung trần chìm Inox, Tấm thạch cao GS/Knauf/Boral chống ẩm 9mm</t>
  </si>
  <si>
    <t>Khung trần nhôm Alu strong lay- in 60x60cm, khung xương tiêu chuẩn, ty treo ren 8mm và các phụ kiện kèm theo</t>
  </si>
  <si>
    <t>Khung trần nhôm Alu strong clip- in 60x60cm, khung xương tiêu chuẩn, ty treo ren 8mm và các phụ kiện kèm theo</t>
  </si>
  <si>
    <t>Xi măng Hạ Long PCB 50, dạng rời</t>
  </si>
  <si>
    <t>Công ty Cổ phần xây dựng Bách Khoa, Địa chỉ: số 39 Trần Hưng Đạo, P.Mỹ Quý, TP.Long Xuyên, An Giang- Nhà máy bê tông Châu Thành : Ấp Bình Phú 2 , Xã Bình Hòa , Huyện Châu Thành , An Giang; Điện thoại : 02963.835.787 ;  Fax : 02963.833.787 (đơn giá giao tại Nhà máy, áp dụng từ tháng 7/2023 theo Bảng báo giá ngày 05/7/2023 của Công ty)</t>
  </si>
  <si>
    <t>Cống BTLT D300 (cống qua đường, hoạt tải 100%HL93)</t>
  </si>
  <si>
    <t>Cống BTLT D400 (cống qua đường, hoạt tải 100%HL93)</t>
  </si>
  <si>
    <t>Cống BTLT D600 (cống qua đường, hoạt tải 100%HL93)</t>
  </si>
  <si>
    <t>Cống BTLT D800 (cống qua đường, hoạt tải 100%HL93)</t>
  </si>
  <si>
    <t>Cống BTLT D1000 (cống qua đường, hoạt tải 100%HL93)</t>
  </si>
  <si>
    <t>Cống BTLT D1200 (cống dọc đường, hoạt tải 3x10-3Mpa)</t>
  </si>
  <si>
    <t>Cống BTLT D1200 (cống qua đường, hoạt tải 65%HL93)</t>
  </si>
  <si>
    <t>Cống BTLT D1200 (cống qua đường, hoạt tải 100%HL93)</t>
  </si>
  <si>
    <t>Cống BTLT D1500 (cống dọc đường, hoạt tải 3x10-3Mpa)</t>
  </si>
  <si>
    <t>Cống BTLT D1500 (cống qua đường, hoạt tải 65%HL93)</t>
  </si>
  <si>
    <t>Cống BTLT D1500 (cống qua đường, hoạt tải 100%HL93)</t>
  </si>
  <si>
    <t>Rọ đá, thảm đá bọc nhựa PVC: Loại P8 (8x10)cm - Dây đan 2.2/3.2mm - dây viền 2.7/3.7mm</t>
  </si>
  <si>
    <t xml:space="preserve"> Rọ đá, thảm đá bọc nhựa PVC: Loại P8 (8x10)cm - Dây đan 2.4/3.4mm - dây viền 3.0/4.0mm</t>
  </si>
  <si>
    <t>Rọ đá, thảm đá bọc nhựa PVC: Loại P8 (8x10)cm - Dây đan 2.7/3.7mm - dây viền 3.4/4.4mm</t>
  </si>
  <si>
    <t>Rọ đá, thảm đá bọc nhựa PVC: Loại P10 (10x12)cm - Dây đan 2.2/3.2mm - dây viền 2.7/3.7mm</t>
  </si>
  <si>
    <t>Rọ đá, thảm đá bọc nhựa PVC: Loại P10 (10x12)cm - Dây đan 2.4/3.4mm - dây viền 2.7/3.7mm</t>
  </si>
  <si>
    <t>Rọ đá, thảm đá bọc nhựa PVC: Loại P10 (10x12)cm - Dây đan 2.7/3.7mm - dây viền 3.4/4.4mm</t>
  </si>
  <si>
    <t>Công ty TNHH LODAPA, địa chỉ Chi nhánh: QL80, ấp Bình Phú Qưới, xã Bình Thành, huyện Lấp Vò, tỉnh Đồng Tháp: ĐT: 0912 311117 (A. Thiện), áp dụng từ tháng 7/2023 theo Bảng giá của Công ty</t>
  </si>
  <si>
    <t>Sơn MAXIKAILA - Cửa hàng sơn Thịnh Vượng - địa chỉ: số 328, đường Phạm Nhơn Thuần, Phường 3, TP. Cao Lãnh, Đồng Tháp - điện thoại: 0903.851.381: A Hậu, áp dụng từ tháng 7/2023 theo Bảng giá của Công ty</t>
  </si>
  <si>
    <t xml:space="preserve">Gạch bóng toàn phần cao cấp- 30x60 (màu nhạt) </t>
  </si>
  <si>
    <t xml:space="preserve">Gạch bóng toàn phần cao cấp-80x80 (màu nhạt) </t>
  </si>
  <si>
    <t xml:space="preserve">Gạch bóng toàn phần cao cấp- 90x90 (màu nhạt) </t>
  </si>
  <si>
    <t xml:space="preserve">Gạch bóng toàn phần cao cấp- 120x60 (màu nhạt) </t>
  </si>
  <si>
    <t>Gạch thạch Anh (Granite nhân tạo): - 120x60 (màu nhạt)</t>
  </si>
  <si>
    <t xml:space="preserve">Gạch thạch Anh (Granite hạt mè):- 80x80 (màu nhạt) </t>
  </si>
  <si>
    <t>TCVN 6260:2020</t>
  </si>
  <si>
    <t>Xi măng Vicem Hà tiên đa dụng, bao 50kg</t>
  </si>
  <si>
    <t>Xi măng Vicem Hà tiên PCB 40, bao 50kg</t>
  </si>
  <si>
    <t>Xi măng Vicem Hà tiên PCB 50, bao 50kg</t>
  </si>
  <si>
    <t>Xi măng Vicem Hà tiên PCB 40-MS Bền Sulfat, bao 50kg</t>
  </si>
  <si>
    <t>TCVN 7711:2013</t>
  </si>
  <si>
    <t>Nhựa đường 60/70 Shell Singapore (thùng 215kg)</t>
  </si>
  <si>
    <t>Công ty CP Xuất nhập khẩu hóa dầu Miền Nam; Đ/c: số 71, Hàm Nghi, Phường Nguyễn Thái Bình, Quận 1, TPHCM.; ĐT: 086 9081222 (Cẩm Uyên); giá bán tại TPCL, áp dụng từ ngày 10/8/2023 theo  CV Thông báo giá của Công ty</t>
  </si>
  <si>
    <t>Nhựa đường 60/70 Iran (thùng 189kg)</t>
  </si>
  <si>
    <t>Công ty TNHH Sơn Hoà Bình, Đ/c: 37/5A Phạm Văn Hớn, Phường Tân Thới Nhất, Q12, TPHCM, ĐT: 033 8032079 (Chị My); đơn giá chưa bao gồm chi phí vận chuyển từ nhà máy đến công trình; áp dụng từ ngày 01/8/2023 theo CV số 2607/2023/CV/SXDĐT-HBP ngày 26/7/2023 của C.Ty</t>
  </si>
  <si>
    <t>HODAMAX PUTTY
Bột trét chất lượng cao trong nhà</t>
  </si>
  <si>
    <t>HODAMAX PUTTY
Bột trét chất lượng cao ngoài trời</t>
  </si>
  <si>
    <t>HODALUX PUTTY 
Bột trét cao cấp trong nhà</t>
  </si>
  <si>
    <t>HODALUX PUTTY 
Bột trét cao cấp ngoài trời</t>
  </si>
  <si>
    <t xml:space="preserve">HODA MASTIC INT
Bột trét dẻo cao cấp trong nhà
</t>
  </si>
  <si>
    <t xml:space="preserve">HODA MASTIC EXT
Bột trét dẻo cao cấp ngoài trời
</t>
  </si>
  <si>
    <t>TCCS 16:2020/HBP</t>
  </si>
  <si>
    <t>TCCS 17:2020/HBP</t>
  </si>
  <si>
    <t>TCCS 14:2020/HBP</t>
  </si>
  <si>
    <t>HODAECO PRIMER
Sơn lót kháng kiềm kinh tế nội &amp; ngoại thất</t>
  </si>
  <si>
    <t>HODAMAX PRIMER 
Sơn lót kháng kiềm chất lượng cao nội &amp; ngoại thất</t>
  </si>
  <si>
    <t>HODALUX PRIMER
Sơn lót kháng kiềm cao cấp nội &amp; ngoại thất</t>
  </si>
  <si>
    <t>TCCS 18:2020/HBP</t>
  </si>
  <si>
    <t>TCCS 19:2020/HBP</t>
  </si>
  <si>
    <t>TCCS 20:2020/HBP</t>
  </si>
  <si>
    <t>HODAECO INTER 
Sơn nội thất kinh tế</t>
  </si>
  <si>
    <t>HODAECO EXTER
Sơn ngoại thất kinh tế</t>
  </si>
  <si>
    <t>HODAMAX INTER
Sơn nội thất chất lượng cao (bóng mờ)</t>
  </si>
  <si>
    <t>HODAMAX EXTER
Sơn ngoại thất chất lượng cao (bóng mờ)</t>
  </si>
  <si>
    <t>HODALUX INTER 
Sơn nội thất cao cấp bóng</t>
  </si>
  <si>
    <t>HODALUX EXTER
Sơn ngoại thất cao cấp bóng mờ</t>
  </si>
  <si>
    <t xml:space="preserve">HODALUX EXTER
Sơn ngoại thất cao cấp bóng </t>
  </si>
  <si>
    <t>Lớp lót HCC</t>
  </si>
  <si>
    <t>Lớp lót HCS</t>
  </si>
  <si>
    <t>TC 01:2018/Cty HB</t>
  </si>
  <si>
    <t>Hoda Mastic - W
(Mịn, trắng)</t>
  </si>
  <si>
    <t>Hoda Mastic - MBH
(Mịn, có màu)</t>
  </si>
  <si>
    <t>Hoda Mastic - WTC
(Có hạt, trắng)</t>
  </si>
  <si>
    <t>Hoda Mastic - MTC
(Có hạt, màu)</t>
  </si>
  <si>
    <t>Lớp nền HMG – C
(màu)</t>
  </si>
  <si>
    <t>Lớp nền HMG – W
(trắng)</t>
  </si>
  <si>
    <t>TC 15:2022/Cty HB</t>
  </si>
  <si>
    <t>HODA GRANITE (HGM)
HODA DECORATIVE GRANITE (HDG)
HODA DECORATIVE SAND (HDS)</t>
  </si>
  <si>
    <t>HODA SAND (HSM)</t>
  </si>
  <si>
    <t>SAND STONE PAINT (HSP)</t>
  </si>
  <si>
    <t>HODA SHINING SAND (HSS)</t>
  </si>
  <si>
    <t>HODA SHINING GRANITE (HGS)</t>
  </si>
  <si>
    <t>GRANITE STONE PAINT (HGP)</t>
  </si>
  <si>
    <t>MARBLE STONE PAINT (HMS)</t>
  </si>
  <si>
    <t>TOP COAT (HTC-SG01)</t>
  </si>
  <si>
    <t>TOP COAT (HTC-G01)</t>
  </si>
  <si>
    <t>Công ty TNHH Vương Quang An, Đ/c: 42/59 Nguyễn Minh Hoàng, P12, Q.Tân Bình. Tp.Hồ Chí Minh; ĐT: 0906 666 259 (Anh Quý); giá bán áp dụng trên địa bàn tỉnh Đồng Tháp kể từ ngày 01/08/2023 theo Công văn số CV.14.2023-VQA ngày 28/7/2023 của Cty</t>
  </si>
  <si>
    <t>ĐÈN BULB DÂY TÓC IVARS 4W 3000K.</t>
  </si>
  <si>
    <t xml:space="preserve">ĐÈN BULB DÂY TÓC IVARS 6W 3000K. </t>
  </si>
  <si>
    <t>ĐÈN BULB TRÒN IVARS 3W 3000K</t>
  </si>
  <si>
    <t xml:space="preserve">ĐÈN BULB TRÒN IVARS 3W 6500K. </t>
  </si>
  <si>
    <t>ĐÈN BULB TRÒN IVARS 5W 3000K.</t>
  </si>
  <si>
    <t>ĐÈN BULB TRÒN IVARS 5W 6500K.</t>
  </si>
  <si>
    <t xml:space="preserve">ĐÈN BULB TRÒN IVARS 7W 3000K. </t>
  </si>
  <si>
    <t>ĐÈN BULB TRÒN IVARS 7W 4000K.</t>
  </si>
  <si>
    <t xml:space="preserve">ĐÈN BULB TRÒN IVARS 7W 6500K. </t>
  </si>
  <si>
    <t xml:space="preserve">ĐÈN BULB TRÒN IVARS 9W 3000K. </t>
  </si>
  <si>
    <t>ĐÈN BULB TRÒN IVARS  9W 4000K.</t>
  </si>
  <si>
    <t>ĐÈN BULB TRÒN IVARS 9W 6500K.</t>
  </si>
  <si>
    <t>ĐÈN BULB TRÒN IVARS 12W 3000K.</t>
  </si>
  <si>
    <t>ĐÈN BULB TRÒN IVARS 12W 6500K.</t>
  </si>
  <si>
    <t>ĐÈN BULB TRỤ IVARS 15W 6500K.</t>
  </si>
  <si>
    <t>ĐÈN BULB TRỤ IVARS 20W 3000K.</t>
  </si>
  <si>
    <t>ĐÈN BULB TRỤ IVARS 20W 6500K.</t>
  </si>
  <si>
    <t>ĐÈN BULB TRỤ MINI IVARS 9W - 3000K.</t>
  </si>
  <si>
    <t>ĐÈN BULB TRỤ MINI IVARS 9W - 4000K.</t>
  </si>
  <si>
    <t>ĐÈN BULB TRỤ MINI IVARS 9W - 6500K.</t>
  </si>
  <si>
    <t>Led tuýp T8 - 0.6m IVARS 9W 3000K.</t>
  </si>
  <si>
    <t>Led tuýp T8 - 0.6m IVARS 9W 6500K.</t>
  </si>
  <si>
    <t>Led tuýp T8 - 0.6m IVARS 14W 3000K.</t>
  </si>
  <si>
    <t>Led tuýp T8 - 0.6m IVARS 14W 4000K.</t>
  </si>
  <si>
    <t>Led tuýp T8 - 0.6m IVARS 14W 6500K.</t>
  </si>
  <si>
    <t>Led tuýp T8 - 1.2m IVARS 20W 3000K.</t>
  </si>
  <si>
    <t>Led tuýp T8 - 1.2m IVARS 20W 4000K.</t>
  </si>
  <si>
    <t>Led tuýp T8 - 1.2m IVARS 20W 6500K.</t>
  </si>
  <si>
    <t>Led tuýp T8 - 1.2m IVARS 28W 3000K.</t>
  </si>
  <si>
    <t>Led tuýp T8 - 1.2m IVARS 28W 4000K.</t>
  </si>
  <si>
    <t>Led tuýp T8 - 1.2m IVARS 28W 6500K.</t>
  </si>
  <si>
    <t>Đèn Led Bán Nguyệt IVARS 0.6m 20W 6500K.</t>
  </si>
  <si>
    <t>Đèn Led Bán Nguyệt IVARS 0.6m 20W 3000K.</t>
  </si>
  <si>
    <t>Đèn Led Bán Nguyệt IVARS 0.6m 24W 6500K</t>
  </si>
  <si>
    <t>Đèn Led Bán Nguyệt IVARS 1.2m 40W 6500K</t>
  </si>
  <si>
    <t>Đèn Led Bán Nguyệt IVARS 1.2m 40W 3000K</t>
  </si>
  <si>
    <t>Đèn Led Bán Nguyệt IVARS 1.2m 40W 4000K</t>
  </si>
  <si>
    <t>Đèn Led Bán Nguyệt IVARS 1.2m 54W 3000K</t>
  </si>
  <si>
    <t>Đèn Led Bán Nguyệt IVARS 1.2m 54W 6500K</t>
  </si>
  <si>
    <t>Đèn Led Bán Nguyệt IVARS 1.2m 54W 4000K</t>
  </si>
  <si>
    <t>Đèn Led Bán Nguyệt IVARS 1.2m 60W 6500K</t>
  </si>
  <si>
    <t>Đèn Rọi IVARS Model XA 12W 3000K Thân Đen.</t>
  </si>
  <si>
    <t>Đèn Rọi IVARS Model XA 12W 4000k Thân Đen.</t>
  </si>
  <si>
    <t>Đèn Rọi IVARS Model XA 12W 6500K Thân Đen.</t>
  </si>
  <si>
    <t>Đèn Rọi IVARS Model XA 12W 3000K Thân Trắng.</t>
  </si>
  <si>
    <t>Đèn Rọi IVARS Model XA 12W 4000K Thân Trắng.</t>
  </si>
  <si>
    <t>Đèn Rọi IVARS Model XA 12W 6500K Thân Trắng.</t>
  </si>
  <si>
    <t>Đèn Rọi IVARS Model XA 20W Thân Đen 3000K.</t>
  </si>
  <si>
    <t>Đèn Rọi IVARS Model XA 20W Thân Đen 4000K.</t>
  </si>
  <si>
    <t>Đèn Rọi IVARS Model XA 20W Thân Đen 6500K.</t>
  </si>
  <si>
    <t>Đèn Rọi IVARS Model XA 20W Thân Trắng 3000K.</t>
  </si>
  <si>
    <t xml:space="preserve">Đèn Rọi IVARS Model XA 20W Thân Trắng 4000K. </t>
  </si>
  <si>
    <t>Đèn Rọi IVARS Model XA 20W Thân Trắng 6500K.</t>
  </si>
  <si>
    <t>Đèn Rọi IVARS Model XA 30W Thân Đen 3000K.</t>
  </si>
  <si>
    <t>Đèn Rọi IVARS Model XA 30W Thân Đen 4000K.</t>
  </si>
  <si>
    <t>Đèn Rọi IVARS Model XA 30W Thân Đen 6500K.</t>
  </si>
  <si>
    <t>Đèn Rọi IVARS Model XB 20W Thân Đen 3000K.</t>
  </si>
  <si>
    <t>Đèn Rọi IVARS Model XB 20W Thân Đen 4000K.</t>
  </si>
  <si>
    <t xml:space="preserve">Đèn Rọi IVARS Model XB 20W Thân Đen 6500K. </t>
  </si>
  <si>
    <t xml:space="preserve">Đèn Rọi IVARS  Model XB 20W Thân Trắng 6500K. </t>
  </si>
  <si>
    <t xml:space="preserve">Đèn Rọi IVARS  Model XB 20W Thân Trắng Đuôi Đen 6500K. </t>
  </si>
  <si>
    <t>Cái</t>
  </si>
  <si>
    <t>Đinh chì, Đinh Coffa 5F (quy cách 2.7 x 50mm)</t>
  </si>
  <si>
    <t>Công ty TNHH XNK JISTEEL;  Đ/c: số 17 tổ 26, ấp Phú Thành, xã Tân Phú, huyện Tam Bình, Tỉnh Vĩnh Long; ĐT: 0932 873739 (A. Thuận). Giá đã bao gồm phí vận chuyển, phí bốc xếp lên xe. Chưa bao gồm thuế VAT, số lượng tối thiểu để được vận chuyển là 2.000kg, bên mua hỗ trợ
xuống hàng. Áp dụng từ ngày 01/9/2023 theo CV số 01/Jisteel ngày 01/9/2023 của Công ty</t>
  </si>
  <si>
    <t>TCVN 7239:2014</t>
  </si>
  <si>
    <t>SƠN LÓT NGOẠI THẤT CHỐNG KIỀM DULUX PROFESSIONAL E1000
DULUX PROFESSIONAL WEATHERSHIELD SEALER E1000</t>
  </si>
  <si>
    <t>SƠN LÓT NỘI THẤT DULUX PROFESSIONAL DIAMOND A1000
DULUX PROFESSIONAL DIAMOND SEALER A1000</t>
  </si>
  <si>
    <t>SƠN LÓT NGOẠI THẤT DULUX PROFESSIONAL E700
DULUX PROFESSIONAL EXTERIOR SEALER E700</t>
  </si>
  <si>
    <t>SƠN LÓT NGOẠI THẤT DULUX PROFESSIONAL E500
DULUX PROFESSIONAL EXTERIOR SEALER E500</t>
  </si>
  <si>
    <t>SƠN LÓT NỘI THẤT DULUX PROFESSIONAL A500
DULUX PROFESSIONAL INTERIOR SEALER A500</t>
  </si>
  <si>
    <t>SƠN LÓT NỘI THẤT DULUX PROFESSIONAL A300
DULUX PROFESSIONAL INTERIOR SEALER A300</t>
  </si>
  <si>
    <t>QCVN 08:2020/BCT
TCVN 8652:2020</t>
  </si>
  <si>
    <t>SƠN NGOẠI THẤT DULUX PROFESSIONAL WEATHERSHIELD FLEXX MỜ
DULUX PROFESSIONAL WEATHERSHIELD FLEXX MATT</t>
  </si>
  <si>
    <t>SƠN NGOẠI THẤT DULUX PROFESSIONAL WEATHERSHIELD FLEXX BÓNG DULUX PROFESSIONAL WEATHERSHIELD FLEXX SHEEN</t>
  </si>
  <si>
    <t>SƠN NGOẠI THẤT DULUX PROFESSIONAL WEATHERSHIELD OCEANGUARD DULUX PROFESSIONAL WEATHERSHIELD OCEANGUARD</t>
  </si>
  <si>
    <t>SƠN NGOẠI THẤT DULUX PROFESSIONAL WEATHERSHIELD E1000 MỜ
DULUX PROFESSIONAL WEATHERSHIELD E1000 MATT</t>
  </si>
  <si>
    <t>SƠN NGOẠI THẤT DULUX PROFESSIONAL WEATHERSHIELD E1000 BÓNG
DULUX PROFESSIONAL WEATHERSHIELD E1000 SHEEN</t>
  </si>
  <si>
    <t>SƠN NGOẠI THẤT DULUX PROFESSIONAL WEATHERSHIELD EXPRESS
DULUX PROFESSIONAL WEATHERSHIELD EXPRESS</t>
  </si>
  <si>
    <t>SƠN NGOẠI THẤT DULUX PROFESSIONAL E700 MỜ
DULUX PROFESSIONAL EXTERIOR E700 MATT</t>
  </si>
  <si>
    <t>SƠN NGOẠI THẤT DULUX PROFESSIONAL E500 MỜ
DULUX PROFESSIONAL EXTERIOR E500 MATT</t>
  </si>
  <si>
    <t>SƠN HIỆU ỨNG DULUX PROFESSIONAL WEATHERSHIELD CREATION STONETEX (*) DULUX PROFESSIONAL WEATHERSHIELD CREATION STONETEX</t>
  </si>
  <si>
    <t>SƠN HIỆU ỨNG DULUX PROFESSIONAL WEATHERSHIELD CREATION SANDTEX (*) DULUX PROFESSIONAL WEATHERSHIELD CREATION SANDTEX</t>
  </si>
  <si>
    <t>SƠN HIỆU ỨNG DULUX PROFESSIONAL WEATHERSHIELD CREATION ACRYLTEX (*) DULUX PROFESSIONAL WEATHERSHIELD CREATION ACRYLTEX</t>
  </si>
  <si>
    <t>QCVN 16:2019/ BXD
QCVN 08:2020/BCT
TCVN 8652:2020</t>
  </si>
  <si>
    <t>SƠN NỘI THẤT DULUX PROFESSIONAL DIAMOND CARE
DULUX PROFESSIONAL DIAMOND CARE</t>
  </si>
  <si>
    <t>SƠN NỘI THẤT DULUX PROFESSIONAL DIAMOND A1000
DULUX PROFESSIONAL DIAMOND A1000</t>
  </si>
  <si>
    <t>SƠN NỘI THẤT DULUX PROFESSIONAL LAU CHÙI HIỆU QUẢ WASHABLE
DULUX PROFESSIONAL INTERIOR WASHABLE</t>
  </si>
  <si>
    <t>SƠN NỘI THẤT DULUX PROFESSIONAL KHÁNG KHUẨN ANTI-BACTERIA
DULUX PROFESSIONAL INTERIOR ANTI-BACTERIA</t>
  </si>
  <si>
    <t>SƠN NỘI THẤT DULUX PROFESSIONAL LAU CHÙI CLEANABLE
DULUX PROFESSIONAL INTERIOR CLEANABLE</t>
  </si>
  <si>
    <t>SƠN NỘI THẤT DULUX PROFESSIONAL A500
DULUX PROFESSIONAL INTERIOR A500 MATT</t>
  </si>
  <si>
    <t>SƠN NỘI THẤT DULUX PROFESSIONAL A390
DULUX PROFESSIONAL INTERIOR A390</t>
  </si>
  <si>
    <t>BỘT TRÉT TƯỜNG WEATHERSHIELD E1000
DULUX PROFESSIONAL WEATHERSHIELD PUTTY E1000</t>
  </si>
  <si>
    <t>BỘT TRÉT TƯỜNG WEATHERSHIELD E1000 PLUS
DULUX PROFESSIONAL WEATHERSHIELD PUTTY E1000 PLUS</t>
  </si>
  <si>
    <t>BỘT TRÉT TƯỜNG NỘI THẤT DIAMOND A1000
DULUX PROFESSIONAL PUTTY DIAMOND A1000</t>
  </si>
  <si>
    <t>BỘT TRÉT TƯỜNG NGOẠI THẤT E700
DULUX PROFESSIONAL PUTTY E700</t>
  </si>
  <si>
    <t>BỘT TRÉT TƯỜNG NỘI THẤT A500
DULUX PROFESSIONAL PUTTY A500</t>
  </si>
  <si>
    <t>TCVN
8652:2020</t>
  </si>
  <si>
    <t>QCVN
16:2019/BXD</t>
  </si>
  <si>
    <t>TCCS
 EX 13:2022</t>
  </si>
  <si>
    <t>TCVN
7239:2014</t>
  </si>
  <si>
    <t>TCCS
101:2015/LQJT-TCVN</t>
  </si>
  <si>
    <t>TCCS
86:2015/LQJT -TCVN</t>
  </si>
  <si>
    <t>Gạch Granite - Bề mặt bóng (60x60)</t>
  </si>
  <si>
    <t>Gạch Granite - Bề mặt mờ (60x60)</t>
  </si>
  <si>
    <t>Gạch Granite -Bề mặt bóng (30x60)</t>
  </si>
  <si>
    <t>Gạch Granite - Bề mặt mờ (30x60)</t>
  </si>
  <si>
    <t>Gạch Granite -Bề mặt bóng (80x80)</t>
  </si>
  <si>
    <t>Gạch Granite - Bề mặt mờ (80x80)</t>
  </si>
  <si>
    <t>Gạch Ceramic Ốp lát - Bề mặt bóng/mờ (50x50)</t>
  </si>
  <si>
    <t>Gạch Ceramic Ốp lát - Bề mặt bóng/mờ (60x60)</t>
  </si>
  <si>
    <t>Gạch Ceramic Ốp lát - Bề mặt bóng/mờ (30x60)</t>
  </si>
  <si>
    <t>Gạch Ceramic Ốp lát (40x80)</t>
  </si>
  <si>
    <t>Gạch Ceramic Ốp lát (15x60)</t>
  </si>
  <si>
    <t>QCVN 16:2019/BXD;     TCVN 7745:2007</t>
  </si>
  <si>
    <t>Sơn giao thông lót</t>
  </si>
  <si>
    <t>Sơn giao thông trắng 20% hạt phản quang tiêu chuẩn TCVN (JFPT25)</t>
  </si>
  <si>
    <t>Sơn giao thông vàng 20% hạt phản quang tiêu chuẩn TCVN (JFPV25)</t>
  </si>
  <si>
    <t>Sơn giao thông trắng 30% hạt phản quang AASHTO (JAPT25)</t>
  </si>
  <si>
    <t>Sơn giao thông vàng 30% hạt phản quang AASHTO (JAPV25)</t>
  </si>
  <si>
    <t>Sơn clear phản quang 
(1 bộ gồm Clear : 3,9Kg và Hạt phản quang: 1.1Kg)</t>
  </si>
  <si>
    <t>TCVN 2102:2008</t>
  </si>
  <si>
    <t>TCVN 8787:2011</t>
  </si>
  <si>
    <t xml:space="preserve">Công ty Cổ phần công nghiệp Ý Mỹ; đ/c: đường số 8, KCN Nhơn Trạch 2, Nhơn Phú, xã Phú Hội, H. Nhơn Trạch, tỉnh Đồng Nai; áp dụng từ Tháng 12/2023; ĐT: 0976 746544 (Chị Nương), </t>
  </si>
  <si>
    <t>Van cổng ty chìm mặt bích tay quay - DN 50</t>
  </si>
  <si>
    <t>Van cổng ty chìm mặt bích tay quay - DN 65</t>
  </si>
  <si>
    <t>Van cổng ty chìm mặt bích tay quay - DN 80</t>
  </si>
  <si>
    <t>Van cổng ty chìm mặt bích tay quay - DN 100</t>
  </si>
  <si>
    <t>Van cổng ty chìm mặt bích tay quay - DN 125</t>
  </si>
  <si>
    <t>Tiêu chuẩn thiết kế: EN 1074-1 
Trục: Thép không gỉ 
Khoảng cách mặt bích: Tiêu chuẩn EN558-14
Áp lực làm việc: PN16
Mặt bích tiêu chuẩn BS4504 PN10/16</t>
  </si>
  <si>
    <t>Van cổng ty chìm mặt bích nắp chụp - DN 50</t>
  </si>
  <si>
    <t>Van cổng ty chìm mặt bích nắp chụp - DN 65</t>
  </si>
  <si>
    <t>Van cổng ty chìm mặt bích nắp chụp - DN 80</t>
  </si>
  <si>
    <t>Van cổng ty chìm mặt bích nắp chụp - DN 100</t>
  </si>
  <si>
    <t>Van cổng ty chìm mặt bích nắp chụp - DN 125</t>
  </si>
  <si>
    <t xml:space="preserve">Van cổng ty chìm kiểu EE/FF - DN40 loại thấp lắp ống HDPE </t>
  </si>
  <si>
    <t xml:space="preserve">Van cổng ty chìm kiểu EE/FF - DN50 loại thấp lắp ống HDPE </t>
  </si>
  <si>
    <t>Van cổng ty chìm nắp chụp kiểu EE/FF - DN 40 lắp ống HDPE</t>
  </si>
  <si>
    <t>Van cổng ty chìm nắp chụp kiểu EE/FF - DN 50 lắp ống HDPE D63</t>
  </si>
  <si>
    <t>Van cổng ty chìm nắp chụp kiểu EE/FF - DN 65 lắp ống HDPE D75</t>
  </si>
  <si>
    <t>Tiêu chuẩn thiết kế: EN 1074-1 
Trục: Thép không gỉ 
Áp lực làm việc: PN16
Ngoàm giữ ren đồng</t>
  </si>
  <si>
    <t xml:space="preserve"> Van 1 chiều lá lật mặt bích hiệu ATK DN50</t>
  </si>
  <si>
    <t xml:space="preserve"> Van 1 chiều lá lật mặt bích hiệu ATK DN65</t>
  </si>
  <si>
    <t xml:space="preserve"> Van 1 chiều lá lật mặt bích hiệu ATK DN80</t>
  </si>
  <si>
    <t xml:space="preserve"> Van 1 chiều lá lật mặt bích hiệu ATK DN100</t>
  </si>
  <si>
    <t xml:space="preserve"> Van 1 chiều lá lật mặt bích hiệu ATK DN125</t>
  </si>
  <si>
    <t>Tiêu chuẩn thiết kế: BS EN 1074-3
Kiểu kết nối mặt bích: EN1092 PN10/16; BS4504 PN10/16
Tiêu chuẩn độ dài 2 mặt bích: BS EN558-2-48
Áp lực làm việc: PN16</t>
  </si>
  <si>
    <t>Khớp nối mềm gang cầu BE DN50 (mm)</t>
  </si>
  <si>
    <t>Khớp nối mềm gang cầu BE DN 65 (mm)</t>
  </si>
  <si>
    <t>Khớp nối mềm gang cầu BE DN80 (mm)</t>
  </si>
  <si>
    <t>Khớp nối mềm gang cầu BE DN 100 (mm)</t>
  </si>
  <si>
    <t>Khớp nối mềm gang cầu BE DN 125 (mm)</t>
  </si>
  <si>
    <t>Khớp nối mềm gang cầu EE DN 50  (mm)</t>
  </si>
  <si>
    <t>Khớp nối mềm gang cầu EE DN 65 (mm)</t>
  </si>
  <si>
    <t>Khớp nối mềm gang cầu EE DN  80 (mm)</t>
  </si>
  <si>
    <t>Khớp nối mềm gang cầu EE DN 100 (mm)</t>
  </si>
  <si>
    <t>Khớp nối mềm gang cầu EE DN 125 (mm)</t>
  </si>
  <si>
    <t>Chi Nhánh Công ty Cổ Phần Joton Cần Thơ; đ/c: Số 11- 12 Nguyễn Đệ, P. An Thới, Quận Bình Thủy, TP. Cần Thơ; ĐT: 0939. 235.383 (Mr. Trí); áp dụng từ ngày 06/10/2023 theo Bảng giá của Công ty, giá chưa bao gồm chi phí vận chuyển đến công trình</t>
  </si>
  <si>
    <t>M2</t>
  </si>
  <si>
    <t xml:space="preserve">Lam </t>
  </si>
  <si>
    <t>Công ty TNHH Nippon Paint Việt Nam; Đ/c: Số 14, Đường 3A, Khu Công nghiệp Biên Hòa II, Phường Long Bình Tân, Thành phố Biên Hoà, Tỉnh Đồng Nai ; điện thoại: 0251 3836579 (A. Hải), áp dụng từ tháng 01/2024 theo Bảng báo của Công ty</t>
  </si>
  <si>
    <t>Công ty CP Xây Lắp &amp; VLXD Đồng Tháp, điện thoại : 0277.3858959 - 3872717, nhà máy bê tông: 0277.3890366, áp dụng từ ngày 02/01/2024, theo Thông báo số 03/TB.BMC-NMBT ngày 02/01/2024 của Công ty Xây lắp, chưa bao gồm chi phí bơm), chưa bao gồm chi phí bơm)</t>
  </si>
  <si>
    <t>Cty  CP Xây lắp &amp; VLXD Đồng Tháp (giá giao lên phương tiện bên mua tại xưởng sản xuất  -Khu CN Trần Quốc Toản - Phường 11) áp dụng từ ngày 02/01/2024 theo Thông báo số 02/TB.BMC-NMBT ngày 02/01/2024 của Công ty), ĐT: 02773 890366, ĐT: 02773 890366</t>
  </si>
  <si>
    <t>Chống thấm màu- Waterproofing  (độ phủ: 4-5m2/lít)</t>
  </si>
  <si>
    <t>Công ty TNHH sơn KOTO paint Đồng Tháp - Đại lý tại Cao Lãnh: số 579, Nguyễn Thái Học, P. Hòa Thuận, TP Cao Lãnh ; đện thoại: 0907 535 332 (A. Toại) (áp dụng từ 01/02/2024 theo Bảng báo giá số 02/BG-2024 ngày 16/02/2024 của Công ty)</t>
  </si>
  <si>
    <t>Công ty.Cổ Phần Slighting Việt Nam; số 168, đường K2, phường Cầu Diễn, quận Nam Từ Liêm, TP Hà Nội; ĐT: 0913789032 (A. Hạnh); áp dụng từ 01/02/2024</t>
  </si>
  <si>
    <t>Đèn LED SL22 (30w - 45w) DIM. Chống sét 10kA</t>
  </si>
  <si>
    <t>Đèn LED SL22 (50w - 90w) DIM. Chống sét 10kA</t>
  </si>
  <si>
    <t>Đèn LED SL22 (100w - 140w) DIM. Chống sét 10kA</t>
  </si>
  <si>
    <t>Đèn LED SL22 (150w - 180w) DIM. Chống sét 10kA</t>
  </si>
  <si>
    <t>Đèn LED SL22 (190w - 230w) DIM. Chống sét 10kA</t>
  </si>
  <si>
    <t>Đèn LED Katrina SL15 (30w-45w). DIM. Chống sét 10kA</t>
  </si>
  <si>
    <t>Đèn LED Katrina SL15 (50w-90w). DIM. Chống sét 10kA</t>
  </si>
  <si>
    <t>Đèn LED Katrina SL15 (100w-140w). DIM. Chống sét 10kA</t>
  </si>
  <si>
    <t>Đèn LED Katrina SL15 (150w-180w). DIM. Chống sét 10kA</t>
  </si>
  <si>
    <t>Đèn LED Katrina SL15 (190w-230w). DIM. Chống sét 10kA</t>
  </si>
  <si>
    <t>Đèn LED TEMBIN Modun  SMD Slighting SL7 từ 30W đến 49W, Dimming 5 cấp công suất. Lumen ≥ 130 Lm/W</t>
  </si>
  <si>
    <t>Đèn LED TEMBIN Modun  SMD Slighting SL7 từ 50W đến 99W, Dimming 5 cấp công suất.  Lumen ≥ 130 Lm/W</t>
  </si>
  <si>
    <t>Đèn LED TEMBIN Modun  SMD Slighting SL7 từ 100W đến 149W, Dimming 5 cấp công suất. Lumen ≥ 130 Lm/W</t>
  </si>
  <si>
    <t>Đèn LED TEMBIN Modun  SMD Slighting SL7 150W đến 200W, Dimming 5 cấp công suất. Lumen ≥ 130 Lm/W</t>
  </si>
  <si>
    <t>Đèn pha LED SLI-FL9 ( 50w-90w)</t>
  </si>
  <si>
    <t xml:space="preserve">Đèn pha LED SLI-FL9 (95w-135w) </t>
  </si>
  <si>
    <t>Đèn pha LED SLI-FL9 ( 140w-180w)</t>
  </si>
  <si>
    <t>Đèn pha LED SLI-FL9 (185-230w)</t>
  </si>
  <si>
    <t>Đèn pha LED SLI-FL9 (235w- 250w)</t>
  </si>
  <si>
    <t>TCVN 7722-1:2017 (IEC 60598-1:2014 WITH AMENDMENT 1:2017), TCVN 7722-2-3:2019 (IEC 60598-2-3:2011)</t>
  </si>
  <si>
    <t>Cột thép Bát giác, Tròn côn liền cần đơn, H=7m tôn dày 3mm</t>
  </si>
  <si>
    <t>Cột thép Bát giác, Tròn côn liền cần đơn, H=8m tôn dày 3mm</t>
  </si>
  <si>
    <t>Cột thép Bát giác, Tròn côn liền cần đơn, H=9m tôn dày 3mm</t>
  </si>
  <si>
    <t>Cột thép Bát giác, Tròn côn liền cần đơn, H=10m tôn dày 4mm</t>
  </si>
  <si>
    <t>Cột thép Bát giác, Tròn côn liền cần đơn, H=11m tôn dày 4mm</t>
  </si>
  <si>
    <t>trụ</t>
  </si>
  <si>
    <t>TCVN ISO 9001:2015, ISO 14001:2015</t>
  </si>
  <si>
    <t>Cột thép Bát giác, Tròn côn 6m D78-3mm</t>
  </si>
  <si>
    <t>Cột thép Bát giác, Tròn côn 7m D78-3mm</t>
  </si>
  <si>
    <t>Cột thép Bát giác, Tròn côn 8m D78-3mm</t>
  </si>
  <si>
    <t>Cột thép Bát giác, Tròn côn 9m D78- 4mm</t>
  </si>
  <si>
    <t>Cột thép Bát giác, Tròn côn 10m D78-4mm</t>
  </si>
  <si>
    <t>Cột thép Bát giác, Tròn côn 11m D78-4mm</t>
  </si>
  <si>
    <t>Cần đèn CD-01 cao 2m, vươn 1,5m dày 3mm</t>
  </si>
  <si>
    <t>Cần đèn CD-02; CD06; CD-10; CD-21; CD-27; CD-32 cao 2m, vươn 1,5m</t>
  </si>
  <si>
    <t>Cần đèn cánh buồm CD15</t>
  </si>
  <si>
    <t>Cần đèn CK-01 cao 2m, vươn 1,5m</t>
  </si>
  <si>
    <t>Cần đèn CK-02; CK06; CK-10; CK-21; CK-27; CK-32 cao 2m, vươn 1,5m</t>
  </si>
  <si>
    <t>Cần cánh buồm CK15</t>
  </si>
  <si>
    <t>Cột đa giác 14m-130-5mm</t>
  </si>
  <si>
    <t>Cột đa giác 17m-150-5mm</t>
  </si>
  <si>
    <t>Lọng dùng cho cột đa  giác bắt đèn pha</t>
  </si>
  <si>
    <t>Cột đế gang thân nhôm C05 cao 3,7m</t>
  </si>
  <si>
    <t>Cột đế gang thân nhôm, C06 cao 3,2m</t>
  </si>
  <si>
    <t xml:space="preserve">Cột đế gang thân gang, nhôm C07 cao 3,2m; </t>
  </si>
  <si>
    <t>Cột đế gang thân nhôm C08 cao 3,4m</t>
  </si>
  <si>
    <t>Cột đế nhôm thân nhôm C09 cao 4m</t>
  </si>
  <si>
    <t>Cột đế gang C10 (Sư tử) cao 3,95m</t>
  </si>
  <si>
    <t>Chùm CH05-2; Chùm CH06-4; Chùm CH1-2</t>
  </si>
  <si>
    <t>Chùm CH08-4</t>
  </si>
  <si>
    <t>Chùm CH09-1</t>
  </si>
  <si>
    <t>Chùm CH09-2</t>
  </si>
  <si>
    <t>Chùm CH11-4</t>
  </si>
  <si>
    <t>Chùm CH12-4</t>
  </si>
  <si>
    <t>Cầu trang trí SV3-D400</t>
  </si>
  <si>
    <t>Cọc tiếp địa V63x63x6x2500</t>
  </si>
  <si>
    <t>KM cột  M16x340x340x500</t>
  </si>
  <si>
    <t>KM cột M16x260x260x500</t>
  </si>
  <si>
    <t>KM cột M16x240x240x500</t>
  </si>
  <si>
    <t>KM cột M24x300x300x675</t>
  </si>
  <si>
    <t>KM cột M24x300x300x750</t>
  </si>
  <si>
    <t>KM cột đa giác M24x1350x8</t>
  </si>
  <si>
    <t>KM cột đa giác M24x1350x12</t>
  </si>
  <si>
    <t>KM cột đa giác M30x1750x20</t>
  </si>
  <si>
    <t>Tủ điện ĐK HTCS 1200x600x350 thiết bị ngoại 100A</t>
  </si>
  <si>
    <t>Tủ điện ĐK HTCS 1000x600x350 thiết bị ngoại 100A</t>
  </si>
  <si>
    <t>Thiết bị đầu cuối thông tin di động truyền/nhận tín hiệu điều khiển SL1412: Nối trực tiếp với bộ nguồn Led (Driver) và gắn trên từng bộ đèn đường LED và đèn pha LED</t>
  </si>
  <si>
    <t>Tủ điều khiển chiếu sáng thông minh có gắn bộ kết nối trung tâm thu phát tín hiệu điều khiển (Gateway) sử dụng 01 Sim điện thoại 4G và 01 ăngten đi kèm. Bộ kết nối trung tâm (Gateway) được kết nối trực tiếp với mạng internet để chuyển tín hiệu điều khiển về máy chủ, phần mềm và trung tâm điều khiển và quản lý chiếu sáng công cộng thông minh.</t>
  </si>
  <si>
    <t>Bột trét Tison- Unilic trong nhà ( 40 kg )</t>
  </si>
  <si>
    <t>Bột trét Tison- Unilic ngoài trời ( 40 kg )</t>
  </si>
  <si>
    <t>Sơn chống kiềm Hi-Sealer ngoài trời, trong nhà 5 lít ( loại 1)</t>
  </si>
  <si>
    <t>Sơn chống kiềm Hi-Sealer ngoài trời, trong nhà 18 lít ( loại 1)</t>
  </si>
  <si>
    <t>Sơn chống kiềm Hi-Sealer 5 lít ,ngoài trời ,trong nhà  ( loại 2 )</t>
  </si>
  <si>
    <t>Sơn chống kiềm Hi-Sealer 18 lít ,ngoài trời ,trong nhà  ( loại 2 )</t>
  </si>
  <si>
    <t>Sơn nội thất Tison  18 lít ( Win Win )</t>
  </si>
  <si>
    <t>Tison lăn trong 3,8kg ( Win Win )</t>
  </si>
  <si>
    <t>Sơn nội thất Tison Unilic  18 lít</t>
  </si>
  <si>
    <t>Sơn Unilic trong  5 lít ( thùng thiết )</t>
  </si>
  <si>
    <t>Sơn Unilic Satin- sơn nội thất  cao cấp  18 lít</t>
  </si>
  <si>
    <t>Sơn Unilic Satin - sơn nội thất  cao cấp  5 lít</t>
  </si>
  <si>
    <t>Sơn Suppercoat Pro 1 kg   ( ngoài trời ),trắng, màu nhạt</t>
  </si>
  <si>
    <t>Sơn Suppercoat Pro 1 kg   ( ngoài trời ), 1 chấm đỏ</t>
  </si>
  <si>
    <t>Sơn Suppercoat Pro 1 kg   ( ngoài trời ), 2 chấm đỏ</t>
  </si>
  <si>
    <t>Sơn Suppercoat Pro 5 lít   ( ngoài trời ),trắng, màu nhạt</t>
  </si>
  <si>
    <t>Sơn Suppercoat Pro 5 lít   ( ngoài trời ), 1 chấm đỏ</t>
  </si>
  <si>
    <t>Sơn Suppercoat Pro 5 lít   ( ngoài trời ), 2 chấm đỏ</t>
  </si>
  <si>
    <t>Sơn Suppercoat Pro 17 lít   ( ngoại thất  ),trắng, màu nhạt</t>
  </si>
  <si>
    <t>Sơn Suppercoat Pro 17 lít   ( ngoài trời ), 1 chấm đỏ</t>
  </si>
  <si>
    <t>Sơn Suppercoat Pro 17 lít   ( ngoài trời ), 2 chấm đỏ</t>
  </si>
  <si>
    <t xml:space="preserve">Sơn Unilic ngoài 1 lít  </t>
  </si>
  <si>
    <t>Sơn Unilic ngoài 1 lít  1 chấm</t>
  </si>
  <si>
    <t>Sơn Unilic ngoài 1 lít  2 chấm</t>
  </si>
  <si>
    <t>Sơn Unilic ngoài 1 lít  3 chấm</t>
  </si>
  <si>
    <t xml:space="preserve">Sơn ngoại thất Tison Unilic 5 lít  </t>
  </si>
  <si>
    <t>Sơn Unilic ngoài 5 lít  1 chấm</t>
  </si>
  <si>
    <t>Sơn Unilic ngoài 5 lít  2 chấm</t>
  </si>
  <si>
    <t>Sơn Unilic ngoài 5 lít  3 chấm</t>
  </si>
  <si>
    <t>Sơn Unilic ngoài 5 lít  sơn ngói</t>
  </si>
  <si>
    <t>Sơn Unilic Gold ngoài trời 5 lít  ( siêu chống thấm, siêu bền màu )</t>
  </si>
  <si>
    <t>Sơn Unilic Gold ngoài trời 1 lít  ( siêu chống thấm, siêu bền màu )</t>
  </si>
  <si>
    <t>Unilic Anti-stain chống ố vàng - 3kg</t>
  </si>
  <si>
    <t>Unilic Anti-stain chống ố vàng - 1kg</t>
  </si>
  <si>
    <t>Sơn phủ bóng Unilic topcoat 5 lít</t>
  </si>
  <si>
    <t>Sơn phủ bóng Unilic topcoat 1lít</t>
  </si>
  <si>
    <t>Sơn phủ bóng Unilic top coat 5 lít có kim tuyến</t>
  </si>
  <si>
    <t>Sơn phủ bóng  Unilic top coat 1 lít có kim tuyến</t>
  </si>
  <si>
    <t>Sơn Flinkote Tison 1kg</t>
  </si>
  <si>
    <t>Sơn Flinkote Tison 4kg</t>
  </si>
  <si>
    <t xml:space="preserve">Sơn Flinkote  Tison 18kg </t>
  </si>
  <si>
    <t>Keo chống thấm sàn và vách không pha xi măng 3.5 lít</t>
  </si>
  <si>
    <t>Keo chống thấm sàn và vách không pha xi măng 18 lít</t>
  </si>
  <si>
    <t>chống thấm ngược ss10 - 1 lit</t>
  </si>
  <si>
    <t>chống thấm ngược ss 10 - 4 lit</t>
  </si>
  <si>
    <t>Chống thấm nền bê tông và vách song 15 lít ( có pha xi măng )</t>
  </si>
  <si>
    <t>Sơn dầu Tison 3 lít</t>
  </si>
  <si>
    <t>Sơn dầu Tison 1 kg</t>
  </si>
  <si>
    <t>Sơn dầu Tison 0.5 kg</t>
  </si>
  <si>
    <t>Sơn dầu  Tison 18 lít</t>
  </si>
  <si>
    <t xml:space="preserve">Sơn dầu bóng mờ Tison 18 lít </t>
  </si>
  <si>
    <t xml:space="preserve">Sơn dầu bóng mờ Tison 3 lít </t>
  </si>
  <si>
    <t>Sơn dầu bóng mờ Tison 0.85 kg</t>
  </si>
  <si>
    <t>Sơn dầu bóng mờ Tison 0.5 kg</t>
  </si>
  <si>
    <t>Sơn chống rĩ Tison (4 kg)</t>
  </si>
  <si>
    <t>Sơn chống rĩ Tison (1 kg)</t>
  </si>
  <si>
    <t>Sơn chống rĩ Tison (18 lít)</t>
  </si>
  <si>
    <t>Sơn kẽm Tison 2in1 , 18lít</t>
  </si>
  <si>
    <t>Sơn kẽm Tison 2in1 , 3lít</t>
  </si>
  <si>
    <t>Sơn kẽm Tison 2in1 , 1 kg</t>
  </si>
  <si>
    <t>Phụ lục I
 GIÁ VẬT LIỆU, THIẾT BỊ XÂY DỰNG THÁNG 5 NĂM 2023 TẠI NƠI SẢN XUẤT VÀ THÀNH PHỐ CAO LÃNH</t>
  </si>
  <si>
    <r>
      <t xml:space="preserve">Trần kim loại nhôm (ALW) </t>
    </r>
    <r>
      <rPr>
        <b/>
        <sz val="11"/>
        <color theme="1"/>
        <rFont val="Times New Roman"/>
        <family val="1"/>
      </rPr>
      <t>Aluwin</t>
    </r>
    <r>
      <rPr>
        <sz val="11"/>
        <color theme="1"/>
        <rFont val="Times New Roman"/>
        <family val="1"/>
      </rPr>
      <t xml:space="preserve"> Clip-in 600x600x0.6mm, không đục lỗ hoặc đục lỗ, màu trắng sơn tỉnh điện cao cấp siêu bền, đi kèm khung xương và phụ kiện</t>
    </r>
  </si>
  <si>
    <r>
      <t xml:space="preserve">Trần kim loại nhôm (ALW) </t>
    </r>
    <r>
      <rPr>
        <b/>
        <sz val="11"/>
        <color theme="1"/>
        <rFont val="Times New Roman"/>
        <family val="1"/>
      </rPr>
      <t>Aluwin</t>
    </r>
    <r>
      <rPr>
        <sz val="11"/>
        <color theme="1"/>
        <rFont val="Times New Roman"/>
        <family val="1"/>
      </rPr>
      <t xml:space="preserve"> Clip-in 600x600x0.7mm, không đục lỗ hoặc đục lỗ, màu trắng sơn tỉnh điện cao cấp siêu bền, đi kèm khung xương và phụ kiện</t>
    </r>
  </si>
  <si>
    <r>
      <t>Trần kim loại nhôm (ALW) A</t>
    </r>
    <r>
      <rPr>
        <b/>
        <sz val="11"/>
        <color theme="1"/>
        <rFont val="Times New Roman"/>
        <family val="1"/>
      </rPr>
      <t>luwin</t>
    </r>
    <r>
      <rPr>
        <sz val="11"/>
        <color theme="1"/>
        <rFont val="Times New Roman"/>
        <family val="1"/>
      </rPr>
      <t xml:space="preserve"> Lay-in T- Black 600x600x0.6mm, không đục lỗ hoặc đục lỗ, màu trắng làm từ hợp kim nhôm siêu bền, đi kèm khung xương đồng bộ và phụ kiện</t>
    </r>
  </si>
  <si>
    <r>
      <t xml:space="preserve">Trần kim loại nhôm (ALW) </t>
    </r>
    <r>
      <rPr>
        <b/>
        <sz val="11"/>
        <color theme="1"/>
        <rFont val="Times New Roman"/>
        <family val="1"/>
      </rPr>
      <t>Aluwin</t>
    </r>
    <r>
      <rPr>
        <sz val="11"/>
        <color theme="1"/>
        <rFont val="Times New Roman"/>
        <family val="1"/>
      </rPr>
      <t xml:space="preserve"> Lay-in T- Black 600x600x0.7mm, không đục lỗ hoặc đục lỗ, màu trăng làm từ hợp kim nhôm siêu bền, đi kèm khung xương đồng bộ và phụ kiện</t>
    </r>
  </si>
  <si>
    <r>
      <t xml:space="preserve">Trần kim loại nhôm (ALW) </t>
    </r>
    <r>
      <rPr>
        <b/>
        <sz val="11"/>
        <color theme="1"/>
        <rFont val="Times New Roman"/>
        <family val="1"/>
      </rPr>
      <t>Aluwin</t>
    </r>
    <r>
      <rPr>
        <sz val="11"/>
        <color theme="1"/>
        <rFont val="Times New Roman"/>
        <family val="1"/>
      </rPr>
      <t xml:space="preserve"> G85x0.6mm, không đục lỗ hoặc đục lỗ, màu trắng sơn tỉnh điện cao cấp siêu bền, đi kèm khung xương và phụ kiện</t>
    </r>
  </si>
  <si>
    <r>
      <t xml:space="preserve">Trần kim loại nhôm (ALW) </t>
    </r>
    <r>
      <rPr>
        <b/>
        <sz val="11"/>
        <color theme="1"/>
        <rFont val="Times New Roman"/>
        <family val="1"/>
      </rPr>
      <t>Aluwin</t>
    </r>
    <r>
      <rPr>
        <sz val="11"/>
        <color theme="1"/>
        <rFont val="Times New Roman"/>
        <family val="1"/>
      </rPr>
      <t xml:space="preserve"> R150-200R-x0.6mm, không đục lỗ hoặc đục lỗ, màu trắng sơn tỉnh điện cao cấp siêu bền, đi kèm khung xương và phụ kiện</t>
    </r>
  </si>
  <si>
    <r>
      <t xml:space="preserve">Trần kim loại nhôm (ALW) </t>
    </r>
    <r>
      <rPr>
        <b/>
        <sz val="11"/>
        <color theme="1"/>
        <rFont val="Times New Roman"/>
        <family val="1"/>
      </rPr>
      <t>Aluwin</t>
    </r>
    <r>
      <rPr>
        <sz val="11"/>
        <color theme="1"/>
        <rFont val="Times New Roman"/>
        <family val="1"/>
      </rPr>
      <t xml:space="preserve"> R250x0.7mm, không đục lỗ hoặc đục lỗ, màu trắng sơn tỉnh điện cao cấp siêu bền, đi kèm khung xương và phụ kiện</t>
    </r>
  </si>
  <si>
    <r>
      <t xml:space="preserve">Trần kim loại nhôm (ALW) </t>
    </r>
    <r>
      <rPr>
        <b/>
        <sz val="11"/>
        <color theme="1"/>
        <rFont val="Times New Roman"/>
        <family val="1"/>
      </rPr>
      <t>Aluwin</t>
    </r>
    <r>
      <rPr>
        <sz val="11"/>
        <color theme="1"/>
        <rFont val="Times New Roman"/>
        <family val="1"/>
      </rPr>
      <t xml:space="preserve"> R300-R310-C300x0.9mm, không đục lỗ hoặc đục lỗ, màu trắng sơn tỉnh điện cao cấp siêu bền, đi kèm khung xương và phụ kiện</t>
    </r>
  </si>
  <si>
    <r>
      <t xml:space="preserve">Trân kim loại nhôm (ALW) </t>
    </r>
    <r>
      <rPr>
        <b/>
        <sz val="11"/>
        <color theme="1"/>
        <rFont val="Times New Roman"/>
        <family val="1"/>
      </rPr>
      <t>Aluwin</t>
    </r>
    <r>
      <rPr>
        <sz val="11"/>
        <color theme="1"/>
        <rFont val="Times New Roman"/>
        <family val="1"/>
      </rPr>
      <t xml:space="preserve"> Shaped - U50x150x0.6mm, mau trắng sơn tỉnh điện 
cao cấp siêu bền, đi kèm khung xương và phụ kiện</t>
    </r>
  </si>
  <si>
    <r>
      <t xml:space="preserve">Lam nhôm chắn nắng (ALW) </t>
    </r>
    <r>
      <rPr>
        <b/>
        <sz val="11"/>
        <color theme="1"/>
        <rFont val="Times New Roman"/>
        <family val="1"/>
      </rPr>
      <t>Aluwin</t>
    </r>
    <r>
      <rPr>
        <sz val="11"/>
        <color theme="1"/>
        <rFont val="Times New Roman"/>
        <family val="1"/>
      </rPr>
      <t xml:space="preserve"> hình lá liễu 140x25x1,4mm, 
màu trắng, sơn tỉnh điện cao cấp siêu bền, khoảng cách A140mm</t>
    </r>
  </si>
  <si>
    <r>
      <t xml:space="preserve">Lam nhôm chắn nắng (ALW) </t>
    </r>
    <r>
      <rPr>
        <b/>
        <sz val="11"/>
        <color theme="1"/>
        <rFont val="Times New Roman"/>
        <family val="1"/>
      </rPr>
      <t>Aluwin</t>
    </r>
    <r>
      <rPr>
        <sz val="11"/>
        <color theme="1"/>
        <rFont val="Times New Roman"/>
        <family val="1"/>
      </rPr>
      <t xml:space="preserve"> hình lá liễu 160x25x1,5mm,
màu trắng, sơn tỉnh điện cao cấp siêu bền, khoảng cách A160mm</t>
    </r>
  </si>
  <si>
    <r>
      <t xml:space="preserve">Lam nhôm chắn nắng (ALW) </t>
    </r>
    <r>
      <rPr>
        <b/>
        <sz val="11"/>
        <color theme="1"/>
        <rFont val="Times New Roman"/>
        <family val="1"/>
      </rPr>
      <t>Aluwin</t>
    </r>
    <r>
      <rPr>
        <sz val="11"/>
        <color theme="1"/>
        <rFont val="Times New Roman"/>
        <family val="1"/>
      </rPr>
      <t xml:space="preserve"> hình thoi 50x210x2,0mm,
màu trắng, sơn tỉnh điện cao cấp siêu bền, khoảng cách A200mm</t>
    </r>
  </si>
  <si>
    <r>
      <t xml:space="preserve">Lam nhôm chắn nắng (ALW) </t>
    </r>
    <r>
      <rPr>
        <b/>
        <sz val="11"/>
        <color theme="1"/>
        <rFont val="Times New Roman"/>
        <family val="1"/>
      </rPr>
      <t>Aluwin</t>
    </r>
    <r>
      <rPr>
        <sz val="11"/>
        <color theme="1"/>
        <rFont val="Times New Roman"/>
        <family val="1"/>
      </rPr>
      <t xml:space="preserve"> hình thoi 45x245x1,7mm,
màu trắng, sơn tỉnh điện cao cấp siêu bền, khoảng cách A245mm</t>
    </r>
  </si>
  <si>
    <r>
      <t xml:space="preserve">Lam nhôm chắn nẳng (ALW) </t>
    </r>
    <r>
      <rPr>
        <b/>
        <sz val="11"/>
        <color theme="1"/>
        <rFont val="Times New Roman"/>
        <family val="1"/>
      </rPr>
      <t>Aluwin</t>
    </r>
    <r>
      <rPr>
        <sz val="11"/>
        <color theme="1"/>
        <rFont val="Times New Roman"/>
        <family val="1"/>
      </rPr>
      <t xml:space="preserve"> hình đầu đạn 50x145x1,4mm,
màu trắng, sơn tỉnh điện cao cấp siêu bền, khoảng cách A145mm</t>
    </r>
  </si>
  <si>
    <r>
      <t xml:space="preserve">Lam nhôm chắn nắng (ALW) </t>
    </r>
    <r>
      <rPr>
        <b/>
        <sz val="11"/>
        <color theme="1"/>
        <rFont val="Times New Roman"/>
        <family val="1"/>
      </rPr>
      <t>Aluwin</t>
    </r>
    <r>
      <rPr>
        <sz val="11"/>
        <color theme="1"/>
        <rFont val="Times New Roman"/>
        <family val="1"/>
      </rPr>
      <t xml:space="preserve"> hình hộp 45x155x1,2mm,
màu trắng, sơn tỉnh điện cao cấp siêu bền, khoảng cách A155mm</t>
    </r>
  </si>
  <si>
    <r>
      <t>Công ty</t>
    </r>
    <r>
      <rPr>
        <i/>
        <sz val="12"/>
        <color theme="1"/>
        <rFont val="Times New Roman"/>
        <family val="1"/>
      </rPr>
      <t xml:space="preserve"> </t>
    </r>
    <r>
      <rPr>
        <sz val="12"/>
        <color theme="1"/>
        <rFont val="Times New Roman"/>
        <family val="1"/>
      </rPr>
      <t>Cổ phần Đầu tư và Sản xuất HCL; Số 12 ngõ 104/3 phố Định Công, phường Phương Liệt, quận Thanh Xuân, thành phố Hà Nội, Việt Nam; ĐT: 0797.316.352 (Mỹ Lệ)</t>
    </r>
  </si>
  <si>
    <t>TCVN 197-1:2014; TCVN 12513-7:2018</t>
  </si>
  <si>
    <t>- QCVN 41:2019/BGTVT:
- ASTM B209-H34
- TCVN7859
- SS400
- ASTM A123
- TCVN 7887:2018</t>
  </si>
  <si>
    <t>Cột đỡ biển báo D88,3x3 mạ kẽm</t>
  </si>
  <si>
    <t>- SS400
- ASTM A123
- TCVN 7887:2018</t>
  </si>
  <si>
    <t xml:space="preserve">Giá long môn </t>
  </si>
  <si>
    <t>- SS400
- STK400
- ASTM A123</t>
  </si>
  <si>
    <t>Cột tay vươn</t>
  </si>
  <si>
    <t>Tôn lượn sóng cho đường cao tốc và đường gom, đáp ứng TCCS20:2018/TCĐBVN</t>
  </si>
  <si>
    <t>Hộ lan tôn sóng mạ kẽm loại 2 sóng, 697x310x4mm (tấm sóng cong đặc biệt, 2 đầu )</t>
  </si>
  <si>
    <t>- SS400
- ASTM A123</t>
  </si>
  <si>
    <t>Hộ lan tôn sóng mạ kẽm loại 2 sóng, 3320x310x4mm</t>
  </si>
  <si>
    <t>Hộ lan tôn sóng mạ kẽm loại 2 sóng, 6320x310x4mm</t>
  </si>
  <si>
    <t>Hộ lan tôn sóng mạ kẽm loại 3 sóng, 4330x460x4mm</t>
  </si>
  <si>
    <t>Hộ lan tấm sóng nối loại 2 sóng và 3 sóng , 4330x460x4 mm</t>
  </si>
  <si>
    <t>Tấm cuối 610x310x4mm (2 sóng)</t>
  </si>
  <si>
    <t>Tấm cuối 610x460x4mm (3 sóng)</t>
  </si>
  <si>
    <t>Hộp đệm (70x300x5)</t>
  </si>
  <si>
    <t>Hộp đệm (389x624x4,3)mm</t>
  </si>
  <si>
    <t>Tiêu phản quang</t>
  </si>
  <si>
    <t>Cột tôn lượn sóng D141,3x4,5x2500mm</t>
  </si>
  <si>
    <t>cột</t>
  </si>
  <si>
    <t>- STK400
- ASTM A123</t>
  </si>
  <si>
    <t>Cột tôn lượn sóng D141,3x4,5x2150mm</t>
  </si>
  <si>
    <t>Cột tôn lượn sóng D141,3x4,5x1500mm</t>
  </si>
  <si>
    <t>Bulong M16x33</t>
  </si>
  <si>
    <t>Bulong M18x40</t>
  </si>
  <si>
    <t>Bulong M20x180</t>
  </si>
  <si>
    <t>Lưới chống chói cho đường cao tốc và đường gom, đáp ứng TCCS20:2018/TCĐBVN</t>
  </si>
  <si>
    <t>Lưới chống chói (tấm đầu cuối) - Khung thép D33,5 dày 3mm, tấm tôn tai cột 50x75 dày 3mm</t>
  </si>
  <si>
    <t>Lưới chống chói loại 2m thông thường (tấm giữa) - Khung thép D33,5 dày 3mm, tấm tôn tai cột 50x75 dày 3mm</t>
  </si>
  <si>
    <t>Trụ ống thép D60 dày 3mm ( H=748mm) bao gồm tai cột, gân cột , cho các vị trí giữa</t>
  </si>
  <si>
    <t xml:space="preserve">cột </t>
  </si>
  <si>
    <t>Trụ ống thép D60 dày 3mm ( H=250mm) bao gồm tai cột, gân cột, cho các vị trí chuyển tiếp</t>
  </si>
  <si>
    <t>Hàng rào bảo vệ B40</t>
  </si>
  <si>
    <t xml:space="preserve">Tấm lưới rào B40 KT 1500x2730mm, khung thép ống D50x3mm, lưới thép 4mm, mắt lưới 63x63mm </t>
  </si>
  <si>
    <t>Cột ống thép D60x3mm, L=1.44, bịt đầu mũ chỏm cầu, đế cột và tai liên kết (cột chịu lực trên)</t>
  </si>
  <si>
    <t>Cột ống chịu lực D60x3mm, L=1.59, mặt bích 120x10mm (Trụ móng)</t>
  </si>
  <si>
    <t>Hàng rào bảo vệ thép gai</t>
  </si>
  <si>
    <t>Dây thép gai 2x2,5mm</t>
  </si>
  <si>
    <t>Cột chịu lực ống thép D60x3mm, L=1.59m (Trụ móng)</t>
  </si>
  <si>
    <t>Cột ống thép D60x3mm, L=1.64m, bản thép đế cọc và 12 móc thép D8-L120mm (cột chịu lực trên)</t>
  </si>
  <si>
    <t>Biển báo</t>
  </si>
  <si>
    <t xml:space="preserve">CÔNG TY TNHH GIẢI PHÁP CÔNG NGHỆ G-TECH, Đ/c: Tầng 2, số 81, Cách Mạng Tháng Tám, Phường Bến Thành, Quận 1, Thành phố Hồ Chí Minh, ĐT: 0938 614218 (A Giang), áp dụng từ 01/4/2024 theo Bảng báo giá của Công ty
</t>
  </si>
  <si>
    <t>Model: MJ-SSO100; Tấm pin năng lượng 4V/60W; Quang thông: 4500 lumen</t>
  </si>
  <si>
    <t>Model: MJ-SSO200; Tấm pin năng lượng 4V/75W; Quang thông: 6500 lumen</t>
  </si>
  <si>
    <t>Model: MJ-SSO300; Tấm pin năng lượng 4V/90W; Quang thông: 8500 lumen</t>
  </si>
  <si>
    <t>Model: MJ-SSO400; Tấm pin năng lượng 4V/110W; Quang thông: 12000 lumen</t>
  </si>
  <si>
    <t>Model: MJ-SSO400 (phiên bản Plus); Tấm pin năng lượng 4V/110W; Quang thông: 12000 lumen</t>
  </si>
  <si>
    <t>Đèn năng lượng mặt trời (dành cho tuyến đường đô thị)</t>
  </si>
  <si>
    <t>Đèn năng lượng mặt trời (dành cho tuyến đường nông thôn)</t>
  </si>
  <si>
    <t>Model: MJ-XJ903; Quang năng 5V/35W; Quang thông: 2620 lumen</t>
  </si>
  <si>
    <t>Model:MJ-XJ904; Quang năng 5V/35W; Quang thông: 3100 lumen</t>
  </si>
  <si>
    <t>Model:MJ-XJ906; Quang năng 5V/35W; Quang thông: 3672 lumen</t>
  </si>
  <si>
    <t>Đèn năng lượng mặt trời (dành cho tuyến đường trung tâm)</t>
  </si>
  <si>
    <t>Model: AN-SL-X-200W; công suất 200W, Tấm pin năng lượng 36V/260W; Quang thông: 33000 lumen</t>
  </si>
  <si>
    <t>Model: AN-SL-X-150W; công suất 150W, Tấm pin năng lượng 18V/220W; Quang thông: 25000 lumen</t>
  </si>
  <si>
    <t>Model: AN-SL-X-120W; công suất 120W, Tấm pin năng lượng 18V/180W; Quang thông: 20000 lumen</t>
  </si>
  <si>
    <t>Model: AN-SL-X-100W; công suất 100W, Tấm pin năng lượng 18V/160W; Quang thông: 16700 lumen</t>
  </si>
  <si>
    <r>
      <t xml:space="preserve">[Chứng chỉ chất lượng] </t>
    </r>
    <r>
      <rPr>
        <sz val="12"/>
        <color theme="1"/>
        <rFont val="Times New Roman"/>
        <family val="1"/>
      </rPr>
      <t>FCC, RoHS, EMC, IEC, CO/CQ</t>
    </r>
  </si>
  <si>
    <t>Công ty TNHH MTV TM &amp; XNK PRIME, ĐT: 0983 199 083 (Phạm Thu Hiền) - Đại lý tại Đồng Tháp: Công ty TNHH MTV VLXD Thái Hoàng, Số 059 - Ấp An Nghiệp - Xã An Bình - Huyện Cao Lãnh, Đồng Tháp; ĐT: 0976 990 799 (áp dụng từ tháng 4/2024 theo Bảng báo giá của Công ty)</t>
  </si>
  <si>
    <t>QCVN 16:2019/BXD, TCVN 7745:2008</t>
  </si>
  <si>
    <t>Gạch bán sứ, nhóm BIb 60x60cm</t>
  </si>
  <si>
    <t>m4</t>
  </si>
  <si>
    <t>QCVN 16:2019/BXD, TCVN 7745:2009</t>
  </si>
  <si>
    <t>Gạch bán sứ, nhóm BIb 30x60cm</t>
  </si>
  <si>
    <t xml:space="preserve">Tôn lạnh 0.45mm </t>
  </si>
  <si>
    <t xml:space="preserve">Tôn lạnh 0.5mm </t>
  </si>
  <si>
    <t xml:space="preserve">Tôn lạnh 0.4mm </t>
  </si>
  <si>
    <t xml:space="preserve">Tôn lạnh AZ 100, 0.57mm </t>
  </si>
  <si>
    <t xml:space="preserve">Tôn lạnh AZ 150, 0.57mm </t>
  </si>
  <si>
    <t xml:space="preserve">Tôn màu 0.4mm </t>
  </si>
  <si>
    <t xml:space="preserve">Tôn màu 0.45mm </t>
  </si>
  <si>
    <t xml:space="preserve">Tôn màu 0.5mm </t>
  </si>
  <si>
    <t>Công ty.Cổ Phần Slighting Việt Nam; số 168, đường K2, phường Cầu Diễn, quận Nam Từ Liêm, TP Hà Nội; ĐT: 0913789032 (A. Hạnh); áp dụng từ 01/3/2024</t>
  </si>
  <si>
    <t>TCVN 6260:2020; QCVN 16:2019/BXD</t>
  </si>
  <si>
    <t xml:space="preserve">kg </t>
  </si>
  <si>
    <t>Công ty CP Phát triển Sài Gòn, Đ/c: số 213/13 Nguyễn Gia Trí, P25, Q Bình Thạnh, TPHCM; ĐT: 0909 011628 (A. Phát), áp dụng từ 01/3/2024 theo Bảng báo giá của Công ty</t>
  </si>
  <si>
    <t>Xi măng Póoc lăng hỗn hợp bền sun phát PCB 40-MS</t>
  </si>
  <si>
    <t xml:space="preserve">Xi măng Póoc lăng hỗn hợp PCB 40 </t>
  </si>
  <si>
    <t xml:space="preserve">Xi măng Póoc lăng hỗn hợp PCB 50 </t>
  </si>
  <si>
    <t>Xi măng Póoc lăng xỉ lò cao PCB 40 loại II</t>
  </si>
  <si>
    <t>Xi măng Póoc lăng hỗn hợp bền sun phát PCB 50</t>
  </si>
  <si>
    <t>Xi măng xây trát MC 25</t>
  </si>
  <si>
    <t>TCVN 7711:2013; QCVN 16:2019/BXD</t>
  </si>
  <si>
    <t>TCVN 4316:2007; QCVN 16:2019/BXD</t>
  </si>
  <si>
    <t>ASTM C150-TYPE V; QCVN 16:2019/BXD</t>
  </si>
  <si>
    <t>TCVN 9202:2012; QCVN 16:2019/BXD</t>
  </si>
  <si>
    <t xml:space="preserve">CÔNG TY CỔ PHẦN KHOA HỌC PYTAGO, Đ/c: Số 2, đường Kim Giang, Phường Kim Giang, Quận Thanh Xuân, Thành phố Hà Nội, ĐT: 094 797 3078, áp dụng từ tháng 03/2024 theo Công văn số 06/CV-2024 của Công ty </t>
  </si>
  <si>
    <t>Công ty cổ phần JIVC; địa chỉ: số 508, đường Trường Chinh, Quận Đống Đa, Hà Nội, ĐT: 0981 586862 - 0936 488860 (A.Trường); giá đã bao gồm chi phí vận chuyển đến công trình nơi xe container vào được, (áp dụng từ 01/3/2024 theo Bảng giá của Công ty).</t>
  </si>
  <si>
    <t>Sơn Kova- Chống thấm phụ gia bê tông CT-11B</t>
  </si>
  <si>
    <t>CÔNG TY TNHH TẬP ĐOÀN ĐẦU TƯ HOA SEN, CHI NHÁNH:  CAO LÃNH 3; Đ/c: số 255, QL30, TPCL, ĐT; ĐT: 02773 857316, áp dụng từ ngày 01/3/2024 theo Bảng báo giá của Công ty</t>
  </si>
  <si>
    <t>C80 x 45, dày 1.8mm</t>
  </si>
  <si>
    <t>C80 x 45, dày 2.0mm</t>
  </si>
  <si>
    <t>C100 x 45, dày 1.8mm</t>
  </si>
  <si>
    <t>C100 x 45, dày 2.0mm</t>
  </si>
  <si>
    <t>C125 x 45, dày 1.8mm</t>
  </si>
  <si>
    <t>C125 x 45, dày 2.0mm</t>
  </si>
  <si>
    <t>C150 x 45, dày 2.0mm</t>
  </si>
  <si>
    <t>JIS G3308</t>
  </si>
  <si>
    <t>14x14, dày 1,1 ly</t>
  </si>
  <si>
    <t>20x20, dày 1,2 ly</t>
  </si>
  <si>
    <t>25x25, dày 1,2 ly</t>
  </si>
  <si>
    <t>30x30, dày 1,4 ly</t>
  </si>
  <si>
    <t>40x40, dày 1,4 ly</t>
  </si>
  <si>
    <t>50x50, dày 1,4 ly</t>
  </si>
  <si>
    <t>75x75, dày 1,4 ly</t>
  </si>
  <si>
    <t>13x26, dày 1,1 ly</t>
  </si>
  <si>
    <t>20x40, dày 1,4 ly</t>
  </si>
  <si>
    <t>25x50, dày 1,4 ly</t>
  </si>
  <si>
    <t>30x60, dày 1,4 ly</t>
  </si>
  <si>
    <t>40x80, dày 1,4 ly</t>
  </si>
  <si>
    <t>50x100, dày 1,4 ly</t>
  </si>
  <si>
    <t>60x120, dày 1,4 ly</t>
  </si>
  <si>
    <t>cây</t>
  </si>
  <si>
    <t>Phi 21 dày 1,4 ly</t>
  </si>
  <si>
    <t>Phi 27 dày 1,4 ly</t>
  </si>
  <si>
    <t>Phi 34 dày 1,4 ly</t>
  </si>
  <si>
    <t>Phi 42 dày 1,4 ly</t>
  </si>
  <si>
    <t>Phi 49 dày 1,4 ly</t>
  </si>
  <si>
    <t>Phi 60 dày 1,4 ly</t>
  </si>
  <si>
    <t>Phi 76 dày 1,4 ly</t>
  </si>
  <si>
    <t>Phi 90 dày 1,8 ly</t>
  </si>
  <si>
    <t xml:space="preserve">Công ty TNHH Ngói bê tông SCG (Việt Nam) - Địa chỉ: Số 9, đường số 10, KCN Việt Nam - Singapore, P. Bình Hòa, TX. Thuận An, tỉnh Bình Dương, ĐT: 0906 553 808 (A. Bình); 0835 857774 (A Hậu) (giá bán đến chân công trình trên địa bàn tỉnh Đồng Tháp, áp dụng từ 01/01/2024) </t>
  </si>
  <si>
    <t>Cát tự nhiên dùng cho bê tông và vữa (cát oxit slic)</t>
  </si>
  <si>
    <t>Đá mi bụi Thạnh Phú   - Đồng Nai</t>
  </si>
  <si>
    <t>Đá mi sàn Bình Dương</t>
  </si>
  <si>
    <t>Đá 0 x 4 Bình Dương</t>
  </si>
  <si>
    <t>Khung trần chìm VINHTUONG VTC-SERRA BV1 NV</t>
  </si>
  <si>
    <t>Khung trần chìm VINHTUONG VTC-SERRA FM19 NV</t>
  </si>
  <si>
    <t>Khung trần chìm  VINHTUONG VTC-SERRA BV1 NEW
26x39x3660x0.72mm-NV</t>
  </si>
  <si>
    <t>Khung trần chìm  VINHTUONG VTC-SERRA FM19 NEW
45x19.5x3660x0.5mm-NV</t>
  </si>
  <si>
    <t>Khung trần chìm  VINHTUONG VTC-BASI NT</t>
  </si>
  <si>
    <t>Khung trần chìm  VINHTUONG VTC-ALPHA NT</t>
  </si>
  <si>
    <t>Khung trần chìm  VINHTUONG VTC-EKO NT</t>
  </si>
  <si>
    <t>Khung trần chìm  VINHTUONG VTC-TIKA NT</t>
  </si>
  <si>
    <t>Khung trần chìm  VINHTUONG VTC-M29 NX</t>
  </si>
  <si>
    <t>Khung trần chìm  VINHTUONG VTC-M29 35x13x4000x0.29mm-NX
NEW</t>
  </si>
  <si>
    <t>Khung trần nổi VINHTUONG VT-SmartLINE 1220 NT</t>
  </si>
  <si>
    <t>Khung trần nổi VINHTUONG VT-SmartLINE 610 NT</t>
  </si>
  <si>
    <t>Khung trần nổi VINHTUONG VT18/22 NT</t>
  </si>
  <si>
    <t>Khung trần nổi VINHTUONG VT-TopLINE 3600 NT</t>
  </si>
  <si>
    <t>Khung trần nổi VINHTUONG VT-TopLINE 1200 NT</t>
  </si>
  <si>
    <t>Khung trần nổi VINHTUONG VT-TopLINE 600 NT</t>
  </si>
  <si>
    <t>Khung trần nổi VINHTUONG VT-TopLINE Plus 3660 NT</t>
  </si>
  <si>
    <t>Khung trần nổi VINHTUONG VT-TopLINE Plus 1220 NT</t>
  </si>
  <si>
    <t>Khung trần nổi VINHTUONG VT-TopLINE Plus 610 NT</t>
  </si>
  <si>
    <t>Khung trần nổi VINHTUONG VT-SmartLINE 3660 NT</t>
  </si>
  <si>
    <t>Khung vách VINHTUONG VT V-Sound 90 NT</t>
  </si>
  <si>
    <t>Khung vách  VINHTUONG VT V-Sound 90 NT</t>
  </si>
  <si>
    <t>Khung vách VINHTUONG VT V-Wall U52 NT</t>
  </si>
  <si>
    <t>Khung vách VINHTUONG VT V-Wall C63 NT</t>
  </si>
  <si>
    <t>Khung vách VINHTUONG VT V-Wall U64 NT</t>
  </si>
  <si>
    <t>Khung vách VINHTUONG VT V-Wall C75 NT</t>
  </si>
  <si>
    <t>Khung vách VINHTUONG VT V-Wall U76 NT</t>
  </si>
  <si>
    <t>Khung vách VINHTUONG VT V-Wall C90 NT</t>
  </si>
  <si>
    <t>Khung vách VINHTUONG VT V-Wall U92 NT</t>
  </si>
  <si>
    <t>Khung vách VINHTUONG VT V-Wall C100 NT</t>
  </si>
  <si>
    <t>Tấm thạch cao VINHTUONG DECO Sakura 1 (Tcao duc lo)
605x1210x9mm</t>
  </si>
  <si>
    <t>Tấm thạch cao VINHTUONG DECO Plus Sieu trang (Tcao)
605x1210x8mm</t>
  </si>
  <si>
    <t>Tấm thạch cao VINHTUONG DECO Plus Sieu trang (Tcao)
605x1210x9mm</t>
  </si>
  <si>
    <t>Tấm thạch cao VINHTUONG DECO Plus Sieu trang (Tcao CA)
605x1210x9mm</t>
  </si>
  <si>
    <t>Tấm thạch cao VINHTUONG DECO Plus Son trang (Tcao)
605x1210x9mm</t>
  </si>
  <si>
    <t>Tấm thạch cao VINHTUONG DECO Shades VT4 (Tcao) 605x1210x9mm</t>
  </si>
  <si>
    <t>Tấm thạch cao VINHTUONG DECO Bamboo VT6 (Tcao)
605x1210x9mm</t>
  </si>
  <si>
    <t>Tấm thạch cao VINHTUONG DECO Shades VT4 (Tcao CA)
605x1210x9mm</t>
  </si>
  <si>
    <t>Tấm thạch cao VINHTUONG DECO Bamboo VT6 (Tcao CA)
605x1210x9mm</t>
  </si>
  <si>
    <t>Tấm thạch cao VINHTUONG DECO Matrix VT5 (Tcao CA)
605x1210x9mm</t>
  </si>
  <si>
    <t>CÔNG TY CỔ PHẦN CÔNG NGHIỆP VĨNH TƯỜNG; Đ/c: Lô C23a, KCN Hiệp Phước, xã Hiệp Phước, huyện Nhà Bè, TPHCM; ĐT: 0903773684 (Nguyễn Trần Bích Ngọc), áp dụng từ ngày 01/5/2024</t>
  </si>
  <si>
    <t>CÔNG TY TNHH TẬP ĐOÀN ĐẦU TƯ HOA SEN, CHI NHÁNH:  CAO LÃNH 3; Đ/c: số 255, QL30, TPCL, ĐT; ĐT: 02773 857316, áp dụng từ ngày 01/5/2024 theo Bảng báo giá của Công ty</t>
  </si>
  <si>
    <t>SUDIN: Eco Interior.
Sơn nội thất cao cấp (8-9 m2   /Lít/1 lớp)</t>
  </si>
  <si>
    <t>SUDIN: Fine Interior. 
Sơn siêu mịn nội thất (10-12 m2   /Lít/1 lớp)</t>
  </si>
  <si>
    <t xml:space="preserve">SUDIN:Clear Interior. 
Sơn nội thất lau chùi hiệu (12-14 m2   /Lít/1 lớp) </t>
  </si>
  <si>
    <t>SUDIN:Gloss Interior. 
Sơn bóng nội thất cao cấp, công nghệ Nano (12- 14 m2   /Lít/1 lớp)</t>
  </si>
  <si>
    <t>SUDIN: Pearl Interior. 
Sơn siêu bóng nội thất cao cấp, công nghệ Nano (13-16 m2   /Lít/1 lớp)</t>
  </si>
  <si>
    <t>SUDIN: EcoExterior. 
Sơn ngoại thất cao cấp, công nghệ Nano (8-9 m2   /Lít/1 lớp)</t>
  </si>
  <si>
    <t>SUDIN: Nano Shield. 
Sơn siêu mịn ngoại thất cao cấp, công nghệ Nano (10-12 m2   /Lít/1 lớp)</t>
  </si>
  <si>
    <t>SUDIN; Gloss Exterior Sơn bóng ngoại thất cao cấp,công nghệ Nano (13-16 m2   /Lít/1 lớp)</t>
  </si>
  <si>
    <t>SUDIN: Pearl Exterior. 
Sơn siêu bóng ngoại thất cao cấp, công nghệ Nano (13-16 m2   /Lít/1 lớp)</t>
  </si>
  <si>
    <t>SUDIN: Colorful Watershield. Sơn chống thấm màu cao cấp, công nghệ Nano (13-16 m2   /Lít/1 lớp)</t>
  </si>
  <si>
    <t>SUDIN: Watershield. 
Sơn chống thấm chuyên dụng cho sàn, tường (2-3 m2   /Lít/1 lớp)</t>
  </si>
  <si>
    <t>SUDIN: Eco Primer. 
Sơn lót kháng kiềm nội thất (8-9 m2   /Lít/1 lớp)</t>
  </si>
  <si>
    <t>SUDIN:Exterior Primer. 
Sơn lót kháng kiềm ngoại thất cao cấp (8-9 m2   /Lít/1 lớp)</t>
  </si>
  <si>
    <t>SUDIN:SuperPrimer. 
Sơn lót kháng kiềm ngoại thất cao cấp (10-12 m2  /Lít/1 lớp)</t>
  </si>
  <si>
    <t>Bột bả cao cấp nội thất (1-1.3kg/  m2 /1 lớp)</t>
  </si>
  <si>
    <t>Bột bả cao cấp ngoại thất (1-1.3kg/  m2 /1 lớp)</t>
  </si>
  <si>
    <t>Công ty CP kinh doanh gạch ốp lát VILACERA, Đ/c: số 433, Cộng Hòa, P. 15, Q. Tân Bình, TP. HCM; ĐT:0938 111801 (A. Sang); áp dụng từ ngày 01/4/2024 theo CV số 54/VIKD-DA ngày 22/3/2024 của Công ty)</t>
  </si>
  <si>
    <t>Công ty cổ phần 720; đ/c: Đường Lê Hồng Phong, P. Bình Thủy, Q. Bình Thủy, TP. Cần Thơ; ĐT: 0918 415991 (A. Trường). Áp dụng từ tháng 04/2024 theo Bảng báo giá của Công ty</t>
  </si>
  <si>
    <t>Công ty TNHH MTV Thái Sơn An Giang; Địa chỉ: Tỉnh lộ 943, Tổ 32, Ấp Vĩnh Trung, Xã Vĩnh Trạch, Huyện Thoại Sơn, Tỉnh An Giang; ĐT: 0919.333.442 gặp ông Trần Việt Hồ (Phó Giám đốc phụ trách) hoặc ĐT: 0939.321717 gặp ông Trần Việt Hảo (đại diện khu vực Đồng Tháp); Giá bán tại TP Cao Lãnh, TP Sa Đéc với điều kiện xe đậu đỗ được và không trung chuyển, áp dụng từ ngày 01/5/2024 (theo CV số 42/CV-TS-2024 ngày 17/5/2024 của Công ty)</t>
  </si>
  <si>
    <t>Cọc vuông bê tông dự ứng lực; Thép dự ứng lực cường độ: 14.400 kg/cm2; Bê tông mác 400 - Tiết diện 100mm x 100mm, L= 1,0 - 4,0 mét, khả năng chịu tải đầu cọc Pvl = 11,5 tấn; Pdh = 5,525 tấn</t>
  </si>
  <si>
    <t>Cọc vuông bê tông dự ứng lực; Thép dự ứng lực cường độ: 14.400 kg/cm2; Bê tông mác 400 - Tiết diện 120mm x 120mm, L= 1,0 - 5,0 mét, khả năng chịu tải đầu cọc Pvl = 15,9 tấn; Pdh = 7,95 tấn</t>
  </si>
  <si>
    <t>Cọc vuông bê tông dự ứng lực; Thép dự ứng lực cường độ: 14.400 kg/cm2; Bê tông mác 400 - Tiết diện 150mm x 150mm, L= 1,0 - 6,0 mét, khả năng chịu tải đầu cọc Pvl = 24,86 tấn; Pdh = 12,43 tấn</t>
  </si>
  <si>
    <t>Cọc vuông bê tông dự ứng lực; Thép dự ứng lực cường độ: 14.400 kg/cm2; Bê tông mác 400 - Tiết diện 200mm x 200mm, L &lt; 8,0 mét, khả năng chịu tải đầu cọc Pvl = 44,2 tấn; Pdh = 22,1 tấn</t>
  </si>
  <si>
    <t>Cọc vuông bê tông dự ứng lực; Thép dự ứng lực cường độ: 14.400 kg/cm2; Bê tông mác 400 - Tiết diện 200mm x 200mm, L= 8,0 - 10,0 mét, khả năng chịu tải đầu cọc Pvl = 44,2 tấn; Pdh = 22,1 tấn</t>
  </si>
  <si>
    <t>Cọc vuông bê tông dự ứng lực; Thép dự ứng lực cường độ: 14.400 kg/cm2; Bê tông mác 400 - Tiết diện 250mm x 250mm, L &lt; 8,0 mét, khả năng chịu tải đầu cọc Pvl = 69 tấn; Pdh = 34,5 tấn</t>
  </si>
  <si>
    <t>Cọc vuông bê tông dự ứng lực; Thép dự ứng lực cường độ: 14.400 kg/cm2; Bê tông mác 400 - Tiết diện 250mm x 250mm, L= 8,0 - 12,0 mét, khả năng chịu tải đầu cọc Pvl = 69 tấn; Pdh = 34,5 tấn</t>
  </si>
  <si>
    <t>Công ty CP sơn JYMEC VIỆT NAM - Chi nhánh tại TPHCM, đ/c: số 189/28 KP4, đường Dương Đình Hộ, phường Phước Long B, TP Thủ Đức; ĐT: 0989 740510 (A. Cường); 0704 944799 (A. Nhân) áp dụng từ tháng 6 năm 2024 theo CV số /2024/JM  của Công ty</t>
  </si>
  <si>
    <t>Công ty TNHH Tôn Pomina - Đ/c: KCN Phú Mỹ 1, Phường Phú Mỹ, Thị xã Phú Mỹ, Tỉnh Bà Rịa Vũng Tàu, ĐT: 0926 063386 - áp dụng từ ngày 01/5/2024 theo CV số 52/2024/PMN ngày 01/5/2024 của Công ty, giá đã bao gồm chi phí vận chuyển đến các công trình trên địa bàn tỉnh Đồng Tháp</t>
  </si>
  <si>
    <t>Bộ đèn LED MRL-50W (90-264VAC, 50W, ≥ 130 lm/W, 3000K/4000K/5700K, CRI 70, IP66, IK08</t>
  </si>
  <si>
    <t>Bộ đèn LED MRL-60W (90-264VAC, 60W, ≥ 130 lm/W, 3000K/4000K/5700K, CRI 70, IP66, IK08</t>
  </si>
  <si>
    <t>Bộ đèn LED MRL-70W (90-264VAC, 70W, ≥ 130 lm/W, 3000K/4000K/5700K, CRI 70, IP66, IK08</t>
  </si>
  <si>
    <t>Bộ đèn LED MRL-80W (90-264VAC, 80W, ≥ 130 lm/W, 3000K/4000K/5700K, CRI 70, IP66, IK08</t>
  </si>
  <si>
    <t>Bộ đèn LED MRL-90W (90-264VAC, 90W, ≥ 130 lm/W, 3000K/4000K/5700K, CRI 70, IP66, IK08</t>
  </si>
  <si>
    <t>Bộ đèn LED MRL-100W (90-264VAC, 100W, ≥ 130 lm/W, 3000K/4000K/5700K, CRI 70, IP66, IK08</t>
  </si>
  <si>
    <t>Bộ đèn LED MRL-110W (90-264VAC, 110W, ≥ 130 lm/W, 3000K/4000K/5700K, CRI 70, IP66, IK08</t>
  </si>
  <si>
    <t>Bộ đèn LED MRL-120W (90-264VAC, 120W, ≥ 130 lm/W, 3000K/4000K/5700K, CRI 70, IP66, IK08</t>
  </si>
  <si>
    <t>Bộ đèn LED MRL-140W (90-264VAC, 140W, ≥ 130 lm/W, 3000K/4000K/5700K, CRI 70, IP66, IK08</t>
  </si>
  <si>
    <t>Bộ đèn LED MRL-150W (90-264VAC, 150W, ≥ 130 lm/W, 3000K/4000K/5700K, CRI 70, IP66, IK08</t>
  </si>
  <si>
    <t>Bộ đèn LED NLMT MRL-30W (30W, ≥ 160 - 180 lm/W, 3000K/4000K/5700K, CRI 70, IP66, IK08, LiFePO4, MPPT, Monocrystalline)</t>
  </si>
  <si>
    <t>Bộ đèn LED NLMT MRL-60W (60W, ≥ 160 - 180 lm/W, 3000K/4000K/5700K, CRI 70, IP66, IK08, LiFePO4, MPPT, Monocrystalline)</t>
  </si>
  <si>
    <t>Bộ đèn LED NLMT MRL-80W (80W, ≥ 160 - 180 lm/W, 3000K/4000K/5700K, CRI 70, IP66, IK08, LiFePO4, MPPT, Monocrystalline)</t>
  </si>
  <si>
    <t>Thiết bị điều khiển đèn LCU (85-264V, Lora Mesh 920-923MHz, 1000W, 81mm Base Assembly 7Pin, 98mm Transparent Smoke Gray, φ94*98mm)</t>
  </si>
  <si>
    <t>Thiết bị điều khiển trung tâm DCU (85-265V, Lora Mesh 920-923MHz, 4G, 1000W, 285*178*98mm)</t>
  </si>
  <si>
    <t>Tủ điều khiển chiếu sáng GPRS 1 pha 50A 2 nhánh</t>
  </si>
  <si>
    <t>Tủ điều khiển chiếu sáng GPRS 1 pha 50A 3 nhánh</t>
  </si>
  <si>
    <t>Tủ điều khiển chiếu sáng GPRS 3 pha 50A 2 nhánh</t>
  </si>
  <si>
    <t>Tủ điều khiển chiếu sáng GPRS 3 pha 50A 3 nhánh</t>
  </si>
  <si>
    <t>Tủ điều khiển chiếu sáng GPRS 1 pha 75A 2 nhánh</t>
  </si>
  <si>
    <t>Tủ điều khiển chiếu sáng GPRS 1 pha 75A 3 nhánh</t>
  </si>
  <si>
    <t>Tủ điều khiển chiếu sáng GPRS 3 pha 75A 2 nhánh</t>
  </si>
  <si>
    <t>Tủ điều khiển chiếu sáng GPRS 3 pha 75A 3 nhánh</t>
  </si>
  <si>
    <t>Bộ</t>
  </si>
  <si>
    <t>Tủ</t>
  </si>
  <si>
    <t>TCVN 7722-1:2017 (IEC 60598-1:2014)
TCVN 7722-2-3:2019 (IEC 60598-2-3:2011)
QCVN 19:2019/BKHCN</t>
  </si>
  <si>
    <t>CÔNG TY CP GIẢI PHÁP CƠ ĐIỆN MES; số 37, Huỳnh Văn Lũy, tổ 17, khu phố 3, phường Phú Lợi, thành phố Thủ Dầu 1, tỉnh Bình Dương, áp dụng từ ngày 01/6/2024 theo Bảng đăng ký công bố giá của C ty</t>
  </si>
  <si>
    <t>Sơn ngoài nhà -Super Gloss EX (độ phủ: 13-15m2/lít)</t>
  </si>
  <si>
    <t>Công ty TNHH sơn KOTO paint Đồng Tháp - Đại lý tại Cao Lãnh: số 579, Nguyễn Thái Học, P. Hòa Thuận, TP Cao Lãnh ; đện thoại: 0907 535 332 (A. Toại) (áp dụng từ 01/6/2024 theo Bảng báo giá số 03/BG_2024 ngày 01/06/2024 của Đại lý)</t>
  </si>
  <si>
    <t>TC 1504-2; Tiêu chuẩn Châu Âu</t>
  </si>
  <si>
    <t>Lam nhôm chắn nắng Aluwin R85x0.6mm,
màu trắng, sơn tỉnh điện cao cấp siêu bền</t>
  </si>
  <si>
    <t>Cửa đi 1 cánh + cửa đi 2 cánh + cửa đi trượt và vách kính cố định - nhôm Xingfa Aluwin Việt Nam hệ 55 sơn tỉnh điện, nhôm dày 1,2mm, kính dán an toàn cường lực dày 5mm, bao gồm phụ kiện kèm theo.</t>
  </si>
  <si>
    <t>Cửa đi 1 cánh + cửa đi 2 cánh mở, không chốt khoá, khung thép sơn tỉnh điện, kính cường lực ngăn cháy dày 25mm. Giới hạn chịu lửa 60 phút, bao gồm phụ kiện kèm theo.</t>
  </si>
  <si>
    <t>Cửa đi 1 cánh + cửa đi 2 cánh mở 2 chiều, khung thép sơn tỉnh điện, kính cường lực ngăn cháy dày 18mm. Giới hạn chịu lửa 60 phút, bao gồm phụ kiện kèm theo.</t>
  </si>
  <si>
    <t>Cửa đi 1 cánh + cửa đi 2 cánh mở, khung thép sơn tỉnh điện, kính cường lực ngăn cháy dày 18mm. Giới hạn chịu lửa 30 phút, bao gồm phụ kiện kèm theo.</t>
  </si>
  <si>
    <t>Cửa đi 1 cánh + cửa đi 2 cánh mở, khung thép sơn tỉnh điện, kính cường lực ngăn cháy dày 16mm. Giới hạn chịu lửa 30 phút, bao gồm phụ kiện kèm theo.</t>
  </si>
  <si>
    <t>CÔNG TY TNHH SƠN TISON; ĐC: Khu phố Bình Đáng, phường Bình Hòa, TP. Thuận An, tỉnh Bình Dương; ĐT: 0274 3754167; áp dụng từ ngày 01/6/2024</t>
  </si>
  <si>
    <t>lon</t>
  </si>
  <si>
    <t>Xi măng Hà Tiên-(Đồng Tháp; Vị Thanh; Kiên Hải)</t>
  </si>
  <si>
    <t>Công ty TNHH TMDV Nguyễn Đình, đ/c: 28/3A, tổ 7, khu phố Bình Giao, phường Thuận Giao, thị xã Thuận An, tỉnh Bình Dương, ĐT: 0650 3717606; 0938 555167 (Phương Tuyền)  (áp dụng từ ngày 01/6/2024 theo Bảng giá của Công ty)</t>
  </si>
  <si>
    <t>Matic dẻo đa năng (Bộ 2 thành phần/25kg)</t>
  </si>
  <si>
    <t>Sơn lót NANO đa năng (thùng 15 lít)</t>
  </si>
  <si>
    <t>Sơn phủ NANO đa năng - bóng (thùng 15 lít)</t>
  </si>
  <si>
    <t>Sơn phủ NANO đa năng - siêu bóng (thùng 15 lít)</t>
  </si>
  <si>
    <t>Công ty TNHH MTV Thương mại Dịch vụ Phượng Thảo-Đ/c: số 23A, Trần Thị Nhượng, Phường 4, TP. Cao Lãnh, tỉnh Đồng Tháp; ĐT: 0907 336588 (A. Thảo). Áp dụng từ ngày 01/6/2024 theo CV số 02 ngày 03/4/2024 của Công ty</t>
  </si>
  <si>
    <t>Sơn TOA - Sơn lót chống kiềm nội thất loại 1, thùng 18 lít; độ phủ: 9,5-12,7m2/lít/lớp</t>
  </si>
  <si>
    <t>Sơn TOA - Sơn lót chống kiềm ngoại thất loại 1, thùng 18 lít; độ phủ: 9,5-12,7m2/lít/lớp</t>
  </si>
  <si>
    <t>Sơn TOA - Sơn nội thất loại 1, thùng 18 lít; độ phủ: 9,3-12,3m2/lít/lớp</t>
  </si>
  <si>
    <t>Sơn TOA - Sơn ngoại thất loại 1, thùng 18 lít; độ phủ: 9,3-12,3m2/lít/lớp</t>
  </si>
  <si>
    <t>Bột trét nội &amp; ngoại thất loại 1, bao 40kg; độ phủ: 1,2-1,3m2/kg/lớp</t>
  </si>
  <si>
    <t>Công ty TNHH Lixil Việt Nam; Địa chỉ: Thôn Yên Bình, Xã Dương Xá, Huyện Gia Lâm, Thành phố Hà Nội, ĐT: 043 8766152; 0292 6280246  - VP đại diện tại Cần Thơ (giá bán đến các công trình trên địa bàn tỉnh Đồng Tháp), áp dụng từ tháng 5/2024 theo Bảng niêm yết giá của Công ty</t>
  </si>
  <si>
    <t>Sản phẩm Inax - Bàn cầu 2 khối - C-117VA</t>
  </si>
  <si>
    <t>Vòi lavabo lạnh LFV-17</t>
  </si>
  <si>
    <t>Bệ xí bệt loại két liền (VF-1858)</t>
  </si>
  <si>
    <t>QCVN 16:2023/BXD</t>
  </si>
  <si>
    <t>Bệ xí bệt loại két liền (VF-1863)</t>
  </si>
  <si>
    <t>Bệ xí bệt loại két rời (VF-2162)</t>
  </si>
  <si>
    <t>Bệ xí bệt loại két rời (VF-2397)</t>
  </si>
  <si>
    <t>Sản phẩm American Standard - Lavabo treo tường - VF-0969</t>
  </si>
  <si>
    <t>Sản phẩm American Standard - Lavabo treo tường - VF-0940</t>
  </si>
  <si>
    <t>Sản phẩm American Standard - Lavabo loại gắn bàn  - VF-0476</t>
  </si>
  <si>
    <t>Sản phẩm American Standard - Lavabo loại gắn bàn  - VF-0462</t>
  </si>
  <si>
    <t>Sản phẩm American Standard - Bồn tiểu nam treo tường (VF-6401)</t>
  </si>
  <si>
    <t>TCVN ISO 9001:2008</t>
  </si>
  <si>
    <t>QCVN 16:2014/BXD</t>
  </si>
  <si>
    <t>Công ty TNHH Long Vân NTV, số 299/4, Lý Thường Kiệt, Phường 15, Quận 11, TPHCM; ĐT: 0933 338622 (C. Dung)</t>
  </si>
  <si>
    <t xml:space="preserve">Cửa đi LV50 1 cánh + Fix,nhôm Anod tạo màu bằng Niken phủ ED bảo hành 20 năm.Kính Thiên Phú trắng cường lực dày 8mm, bộ phụ kiện Draho gồm: tay nắm, bản lề, lõi khóa </t>
  </si>
  <si>
    <t>TCVN 9366-2:2012
JIS H 4100:2015 &amp; H 8602:2010</t>
  </si>
  <si>
    <t>Cửa đi LV50 1 cánh, nhôm Anod tạo màu bằng Niken phủ ED bảo hành 20 năm. Kính Thiên Phú trắng cường lực dày 8mm, bộ phụ kiện Draho gồm: tay nắm, bản lề, lõi khóa</t>
  </si>
  <si>
    <t xml:space="preserve">Cửa đi LV50 2 cánh, nhôm Anod tạo màu bằng Niken phủ ED bảo hành 20 năm. Kính Thiên Phú trắng cường lực dày 8mm, bộ phụ kiện Draho gồm: tay nắm, bản lề, lõi khóa </t>
  </si>
  <si>
    <t xml:space="preserve">Cửa đi LV50 2 cánh + Fix, nhôm Anod tạo màu bằng Niken phủ ED bảo hành 20 năm. Kính Thiên Phú trắng cường lực dày 8mm, bộ phụ kiện Draho gồm: tay nắm, bản lề, lõi khóa </t>
  </si>
  <si>
    <t xml:space="preserve">Cửa đi LV50 4 cánh, nhôm Anod tạo màu bằng Niken phủ ED bảo hành 20 năm. Kính Thiên Phú trắng cường lực dày 8mm, bộ phụ kiện Draho gồm: tay nắm, bản lề, lõi khóa </t>
  </si>
  <si>
    <t xml:space="preserve">Cửa đi LV50 4 cánh + Fix, nhôm Anod tạo màu bằng Niken phủ ED bảo hành 20 năm. Kính Thiên Phú trắng cường lực dày 8mm, bộ phụ kiện Draho gồm: tay nắm, bản lề, lõi khóa </t>
  </si>
  <si>
    <t>Cửa sổ bật LV50 1 cánh , nhôm Anod tạo màu bằng Niken phủ ED bảo hành 20 năm. Kinh Thiên Phú trắng cường lực dày 6mm, bộ phụ kiện Draho gồm: tay nắm, đầu chia.</t>
  </si>
  <si>
    <t>Cửa sổ bật LV50 1 cánh + Fix, nhôm Anod tạo màu bằng Niken phủ ED bảo hành 20 năm. Kinh Thiên Phú trắng cường lực dày 6mm, bộ phụ kiện Draho gồm: tay nắm, đầu chia.</t>
  </si>
  <si>
    <t>Cửa sổ bật LV50 2 cánh, nhôm Anod tạo màu bằng Niken phủ ED bảo hành 20 năm.  Kinh Thiên Phú trắng cường lực dày 6mm, bộ phụ kiện Draho gồm: tay nắm, đầu chia.</t>
  </si>
  <si>
    <t>Cửa sổ bật LV50 2 cánh + Fix, nhôm Anod tạo màu bằng Niken phủ ED bảo hành 20 năm. Kinh Thiên Phú trắng cường lực dày 6mm, bộ phụ kiện Draho gồm: tay nắm, đầu chia.</t>
  </si>
  <si>
    <t>Cửa sổ lùa LV50 2 cánh, nhôm Anod tạo màu bằng Niken phủ ED bảo hành 20 năm.  Kinh Thiên Phú trắng cường lực dày 6mm, bộ phụ kiện Draho gồm: chốt sập, bánh xe, ray Inox</t>
  </si>
  <si>
    <t>Cửa sổ lùa LV50 2 cánh + Fix, nhôm Anod tạo màu bằng Niken phủ ED bảo hành 20 năm. Kinh Thiên Phú trắng cường lực dày 6mm, bộ phụ kiện Draho gồm: chốt sập, bánh xe, ray Inox</t>
  </si>
  <si>
    <t xml:space="preserve">Cửa sổ lùa LV50 4 cánh, nhôm Anod tạo màu bằng Niken phủ ED bảo hành 20 năm. Kinh Thiên Phú trắng cường lực dày 6mm, bộ phụ kiện Draho gồm: chốt sập, bánh xe, ray Inox </t>
  </si>
  <si>
    <t xml:space="preserve">Cửa sổ lùa LV50 4 cánh + Fix, nhôm Anod tạo màu bằng Niken phủ ED bảo hành 20 năm. Kinh Thiên Phú trắng cường lực dày 6mm, bộ phụ kiện Draho gồm: chốt sập, bánh xe, ray Inox </t>
  </si>
  <si>
    <t>Vách ngăn LV50, nhôm Anod tạo màu bằng Niken phủ ED bảo hành 20 năm. Kinh Thiên Phú trắng cường lực dày 6mm</t>
  </si>
  <si>
    <t>Vách ngăn LV50 chia ô, nhôm Anod tạo màu bằng Niken phủ ED bảo hành 20 năm. Kinh Thiên Phú trắng cường lực dày 6mm</t>
  </si>
  <si>
    <t>Cửa sổ mở quay LV50 2 cánh, nhôm Anod tạo màu bằng Niken phủ ED bảo hành 20 năm. Kinh Thiên Phú trắng cường lực dày 6mm, bộ phụ kiện Draho gồm: tay nắm, bản lề</t>
  </si>
  <si>
    <t>Cửa sổ mở quay LV50 2 cánh + Fix, nhôm Anod tạo màu bằng Niken phủ ED bảo hành 20 năm.  Kinh Thiên Phú trắng cường lực dày 6mm, bộ phụ kiện Draho gồm: tay nắm, bản lề</t>
  </si>
  <si>
    <t xml:space="preserve">Mykolor Nana bronze for interior 
Sơn nội thất cao cấp mờ sang trọng (10-12m2/lít)
</t>
  </si>
  <si>
    <t xml:space="preserve">Mykolor Nana titan for interior 
Sơn nước nội thất bóng cao cấp, lau chùi hiệu quả (12-14m2/lít)
</t>
  </si>
  <si>
    <t xml:space="preserve">Mykolor Nana silver for exterior 
Sơn ngoại thất cao cấp bền đẹp (11-13m2/lít) 
</t>
  </si>
  <si>
    <t xml:space="preserve">Mykolor Nana titan for exterior 
Sơn nước ngoại thất bóng, lau chùi hiệu quả (12-14m2/lít)
</t>
  </si>
  <si>
    <t xml:space="preserve">Mykolor Nana hardseal n01 
Sơn chống thấm cao cấp chuyên dụng trực tiếp tường (6-8m2/lít)
</t>
  </si>
  <si>
    <t xml:space="preserve">Mykolor Nana sealer for interior 
Sơn lót chống kiềm nội thất cao cấp (9-11m2/lít)
</t>
  </si>
  <si>
    <t xml:space="preserve">Mykolor nana sealer for exterior 
Sơn lót chống kiềm ngoại thất cao cấp (10-12m2/lít)
</t>
  </si>
  <si>
    <t xml:space="preserve">Mykolor nana filler for interior &amp; for exterior 
Bột trét nội, ngoại thất cao cấp (1.0-1.3m2/kg)
</t>
  </si>
  <si>
    <t xml:space="preserve">Mykolor Touch for ilka finish
Sơn nội thất ilka (10-12m2/lít)
</t>
  </si>
  <si>
    <t xml:space="preserve">Mykolor Touch semigloss for int 
Sơn nước nội thất bóng semi (12-14m2/lít)
</t>
  </si>
  <si>
    <t xml:space="preserve">Mykolor Touch shiny for exterior 
Sơn nước ngoại thất cao cấp (11-13m2/lít)
</t>
  </si>
  <si>
    <t xml:space="preserve">Mykolor Touch semigloss for exterior 
Sơn nước ngoại thất bóng semi (12-14m2/lít)
</t>
  </si>
  <si>
    <t xml:space="preserve">Mykolor Touch seal T1000
Sơn chống thấm chuyên dụng trực tiếp tường t1000 (6-8m2/lít)
</t>
  </si>
  <si>
    <t xml:space="preserve">Mykolor Touch alkali seal for interior 
Sơn lót chống kiềm nội thất cao cấp (9-11m2/lít)
</t>
  </si>
  <si>
    <t xml:space="preserve">Mykolor Touch sealer for exterior 
Sơn lót chống kiềm ngoại thất cao cấp (10-12m2/lít)
</t>
  </si>
  <si>
    <t xml:space="preserve">Mykolor touch filler for interior &amp; for exterior 
Bột trét nội, ngoại thất cao cấp (1.0-1.3m2/kg)
</t>
  </si>
  <si>
    <t xml:space="preserve">Mykolor walcare matt for interior
Sơn nội thất dự án mờ sang trọng (11-13m2/lít)
</t>
  </si>
  <si>
    <t xml:space="preserve">Mykolor walcare matt for exterior
Sơn ngoại thất dự án mịn màng quí phái (11-13m2/lít)
</t>
  </si>
  <si>
    <t>CÔNG TY TNHH TVTKXD QUANG HƯNG; Ấp Phú Hưng, Xã Phú Hựu, Huyện Châu Thành, Tỉnh Đồng Tháp; ĐT: 0901 473959 (A. Hiếu); áp dụng từ tháng 7/2024</t>
  </si>
  <si>
    <t>Vải địa kỹ thuật dệt DM 40 (400/400 kN/m)</t>
  </si>
  <si>
    <t>Vải địa kỹ thuật dệt DML 40 (400/50 kN/m)</t>
  </si>
  <si>
    <t>Ô địa kỹ thuật APT Geocell 330</t>
  </si>
  <si>
    <t>Ô địa kỹ thuật APT Geocell 445</t>
  </si>
  <si>
    <t>Ô địa kỹ thuật APT Geocell 600</t>
  </si>
  <si>
    <t>Công ty Cổ phần dây cáp điện Việt Thái, đ/c: Khu Công nghiệp Biên Hòa, TP. Biên Hòa, tỉnh Đồng Nai, ĐT: 0905 771186 - A. Dinh (áp dụng từ 01/8/2024 theo Bảng báo giá của Công ty)</t>
  </si>
  <si>
    <t>Công Ty TNHH Aluwin Việt Nam, Địa chỉ trụ sở: P35 Căn 22, Trần Bạch Đằng, Tp Rạch Giá, Kiên Giang, Điện thoại:  0931 071652 (A. Phát) ; Đơn giá đã bao gồm khung xương đồng bộ, phụ kiện và nhân công lắp đặt hoàn thiện tại công trình, áp dụng từ tháng 01/8/2024</t>
  </si>
  <si>
    <t>cửa</t>
  </si>
  <si>
    <t>Cửa đi 1 cánh + cửa đi 2 cánh + cửa đi trượt và vách kính cố định - nhôm Xingfa Aluwin Việt Nam hệ 55 sơn tỉnh điện, nhôm dày 1,4mm, kính dán an toàn cường lực dày 8mm, bao gồm phụ kiện kèm theo.</t>
  </si>
  <si>
    <t>Cửa sổ lật 1 cánh + cửa sổ lật 2 cánh và vách kính cố định - nhôm Xingfa Aluwin Việt Nam hệ 55 sơn tỉnh điện, nhôm dày 1,4mm, kính dán an toàn cường lực dày 10mm, bao gồm phụ kiện kèm theo.</t>
  </si>
  <si>
    <t>Cửa đi 1 cánh + cửa đi 2 cánh + cửa đi trượt và vách kính cố định - nhôm Xingfa Aluwin Việt Nam hệ 55 sơn tỉnh điện, nhôm dày 1,4mm, kính dán an toàn dày 6.38mm, bao gồm phụ kiện kèm theo.</t>
  </si>
  <si>
    <t>Cửa đi 1 cánh + cửa đi 2 cánh + cửa đi trượt và vách kính cố định - nhôm Xingfa Aluwin Việt Nam hệ 55 sơn tỉnh điện, nhôm dày 1,4mm, kính dán an toàn dày 8.38mm, bao gồm phụ kiện kèm theo.</t>
  </si>
  <si>
    <t>Cửa đi 1 cánh + cửa đi 2 cánh + cửa đi trượt và vách kính cố định - nhôm Xingfa Aluwin Việt Nam hệ 55 sơn tỉnh điện, nhôm dày 1,4mm, kính dán an toàn dày 10.38mm, bao gồm phụ kiện kèm theo.</t>
  </si>
  <si>
    <t>Cửa đi 1 cánh + cửa đi 2 cánh + cửa đi trượt và vách kính cố định - nhôm Xingfa Aluwin Việt Nam hệ 55 sơn tỉnh điện, nhôm dày 1,8mm, kính cường lực dày 5mm, bao gồm phụ kiện kèm theo.</t>
  </si>
  <si>
    <t>Cửa đi 1 cánh + cửa đi 2 cánh + cửa đi trượt và vách kính cố định - nhôm Xingfa Aluwin Việt Nam hệ 55 sơn tỉnh điện, nhôm dày 1,4mm, kính cường lực dày 8mm, bao gồm phụ kiện kèm theo.</t>
  </si>
  <si>
    <t>Cửa đi 1 cánh + cửa đi 2 cánh + cửa đi trượt và vách kính cố định - nhôm Xingfa Aluwin Việt Nam hệ 55 sơn tỉnh điện, nhôm dày 1,8mm, kính cường lực dày 10mm, bao gồm phụ kiện kèm theo.</t>
  </si>
  <si>
    <t>Cửa đi 1 cánh + cửa đi 2 cánh + cửa đi trượt và vách kính cố định - nhôm Xingfa Aluwin Việt Nam hệ 55 sơn tỉnh điện, nhôm dày 1,8mm, kính dán an toàn dày 6.38mm, bao gồm phụ kiện kèm theo.</t>
  </si>
  <si>
    <t>Cửa đi 1 cánh + cửa đi 2 cánh + cửa đi trượt và vách kính cố định - nhôm Xingfa Aluwin Việt Nam hệ 55 sơn tỉnh điện, nhôm dày 1,8mm, kính dán an toàn dày 8.38mm, bao gồm phụ kiện kèm theo.</t>
  </si>
  <si>
    <t>Cửa đi 1 cánh + cửa đi 2 cánh + cửa đi trượt và vách kính cố định - nhôm Xingfa Aluwin Việt Nam hệ 55 sơn tỉnh điện, nhôm dày 1,8mm, kính dán an toàn dày 10.38mm, bao gồm phụ kiện kèm theo.</t>
  </si>
  <si>
    <t>Cửa đi 1 cánh + cửa đi 2 cánh + cửa đi trượt và vách kính cố định - nhôm Xingfa Aluwin Việt Nam hệ 55 sơn tỉnh điện, nhôm dày 2,0mm, kính cường lực dày 5mm, bao gồm phụ kiện kèm theo.</t>
  </si>
  <si>
    <t>Cửa đi 1 cánh + cửa đi 2 cánh + cửa đi trượt và vách kính cố định - nhôm Xingfa Aluwin Việt Nam hệ 55 sơn tỉnh điện, nhôm dày 2,0mm, kính cường lực dày 8mm, bao gồm phụ kiện kèm theo.</t>
  </si>
  <si>
    <t>Cửa đi 1 cánh + cửa đi 2 cánh + cửa đi trượt và vách kính cố định - nhôm Xingfa Aluwin Việt Nam hệ 55 sơn tỉnh điện, nhôm dày 2,0mm, kính cường lực dày 10mm, bao gồm phụ kiện kèm theo.</t>
  </si>
  <si>
    <t>Cửa đi 1 cánh + cửa đi 2 cánh + cửa đi trượt và vách kính cố định - nhôm Xingfa Aluwin Việt Nam hệ 55 sơn tỉnh điện, nhôm dày 2,0mm, kính dán an toàn dày 6.38mm, bao gồm phụ kiện kèm theo.</t>
  </si>
  <si>
    <t>Cửa đi 1 cánh + cửa đi 2 cánh + cửa đi trượt và vách kính cố định - nhôm Xingfa Aluwin Việt Nam hệ 55 sơn tỉnh điện, nhôm dày 2,0mm, kính dán an toàn dày 8.38mm, bao gồm phụ kiện kèm theo.</t>
  </si>
  <si>
    <t>Cửa đi 1 cánh + cửa đi 2 cánh + cửa đi trượt và vách kính cố định - nhôm Xingfa Aluwin Việt Nam hệ 55 sơn tỉnh điện, nhôm dày 2,0mm, kính dán an toàn dày 10.38mm, bao gồm phụ kiện kèm theo.</t>
  </si>
  <si>
    <t>Bộ Nema điều chỉnh công suất tại đèn</t>
  </si>
  <si>
    <t>Bộ cầu đấu kín nước chống giật IP68</t>
  </si>
  <si>
    <t>Bộ chuyển đổi và truyền tín hiệu giao thông kết nối mạng IOT 4.0 (bộ gateway)</t>
  </si>
  <si>
    <t xml:space="preserve">ISO 9001:2015;  </t>
  </si>
  <si>
    <t>Công ty CP DNP Holding; Đường số 09, KCN Biên Hòa 1, Phường An Bình, Biên Hòa, Đồng Nai; ĐT: 0933 069972 (Chị Châu)</t>
  </si>
  <si>
    <t>Ống uPVC
 (hệ inch) D42x2.1mm</t>
  </si>
  <si>
    <t>Ống uPVC
 (hệ inch) D49x2.4mm</t>
  </si>
  <si>
    <t>Ống uPVC
 (hệ inch) D60x2.0mm</t>
  </si>
  <si>
    <t>Ống uPVC
 (hệ inch) D60x2.8mm</t>
  </si>
  <si>
    <t>Ống uPVC
 (hệ inch) D90x2.9mm</t>
  </si>
  <si>
    <t>Ống uPVC
 (hệ inch) D90x3.8mm</t>
  </si>
  <si>
    <t>Ống uPVC
 (hệ inch) D114x3.8mm</t>
  </si>
  <si>
    <t>Ống uPVC
 (hệ inch) D114x4.9mm</t>
  </si>
  <si>
    <t>Ống uPVC
 (hệ inch) D140x4.1mm</t>
  </si>
  <si>
    <t>Ống uPVC
 (hệ inch) D168x5.0mm</t>
  </si>
  <si>
    <t>Ống uPVC
 (hệ inch) D168x7.3mm</t>
  </si>
  <si>
    <t>Ống uPVC
 (hệ inch) D220x6.6mm</t>
  </si>
  <si>
    <t>Ống uPVC
 (hệ inch) D220x8.7mm</t>
  </si>
  <si>
    <t>mét</t>
  </si>
  <si>
    <t>BS3505:1986/ASTM D2241:93/TCVN 8491-2:2011/ ISO 1452-2:2009</t>
  </si>
  <si>
    <t xml:space="preserve"> ISO 1452-2:2009/TCVN8491-2:2011 , ISO 4422-2:1996/TCVN 6151-2:2002</t>
  </si>
  <si>
    <t>Ống uPVC
 (hệ mét) D110x4.2mm</t>
  </si>
  <si>
    <t>Ống uPVC
 (hệ mét) D140x5.4mm</t>
  </si>
  <si>
    <t>Ống uPVC
 (hệ mét) D160x6.2mm</t>
  </si>
  <si>
    <t>Ống uPVC
 (hệ mét) D200x7.7mm</t>
  </si>
  <si>
    <t>Ống uPVC
 (hệ mét) D250x9.6mm</t>
  </si>
  <si>
    <t>Ống uPVC
 (hệ mét) D280x10.7mm</t>
  </si>
  <si>
    <t>Ống uPVC
 (hệ mét) D315x9.2mm</t>
  </si>
  <si>
    <t>Ống 
HDPE D25 x 2.0mm</t>
  </si>
  <si>
    <t>Ống 
HDPE D32 x 2.0mm</t>
  </si>
  <si>
    <t>Ống 
HDPE D40 x 2.4mm</t>
  </si>
  <si>
    <t>Ống 
HDPE D50 x 3.0mm</t>
  </si>
  <si>
    <t>Ống 
HDPE D63 x 3.8mm</t>
  </si>
  <si>
    <t>Ống 
HDPE D75 x 4.5mm</t>
  </si>
  <si>
    <t>Ống 
HDPE D90 x 5.4mm</t>
  </si>
  <si>
    <t>Ống 
HDPE D110 x 6.6mm</t>
  </si>
  <si>
    <t>Ống 
HDPE D140 x 8.3mm</t>
  </si>
  <si>
    <t>Ống 
HDPE D160 x 9.5mm</t>
  </si>
  <si>
    <t>Ống 
HDPE D180 x 10.7mm</t>
  </si>
  <si>
    <t>Ống 
HDPE D200 x 11.9mm</t>
  </si>
  <si>
    <t>Ống 
HDPE D225 x 13.4mm</t>
  </si>
  <si>
    <t>Ống 
HDPE D250 x14.8mm</t>
  </si>
  <si>
    <t>Ống 
HDPE D280 x 16.6mm</t>
  </si>
  <si>
    <t>Ống 
HDPE D315 x 15.0mm</t>
  </si>
  <si>
    <t>Ống 
HDPE D315 x 18.7mm</t>
  </si>
  <si>
    <t>Ống 
HDPE D355 x 16.9mm</t>
  </si>
  <si>
    <t>Ống 
HDPE D400 x 19.1mm</t>
  </si>
  <si>
    <t>Ống 
HDPE D450 x 21.5mm</t>
  </si>
  <si>
    <t>Ống 
HDPE D500 x 19.1mm</t>
  </si>
  <si>
    <t>Ống 
HDPE D560 x 21.4mm</t>
  </si>
  <si>
    <t>Ống 
HDPE D630 x 24.1mm</t>
  </si>
  <si>
    <t>Ống 
HDPE D710 x 27.2mm</t>
  </si>
  <si>
    <t xml:space="preserve">BS3505:1986/ASTM D2241:93/TCVN </t>
  </si>
  <si>
    <t>Nối 
thẳng</t>
  </si>
  <si>
    <t xml:space="preserve">CO/CÚT 90° </t>
  </si>
  <si>
    <t>TẤM LẮNG LAMELLA TIẾT DIỆN  THANG LMH 50 x 1000
(Tiết diện hình thang 50x22x50</t>
  </si>
  <si>
    <t>CÔNG TY TNHH AKZO NOBEL VIỆT NAM, Đ/c: Lô E-1-CN, Khu công nghiệp Mỹ Phước 2, phường Mỹ Phước TX Bến Cát, tỉnh Bình Dương, Mức giá áp dụng từ ngày 01/8/2024</t>
  </si>
  <si>
    <r>
      <t xml:space="preserve">Lam nhôm chắn nắng (ALW) </t>
    </r>
    <r>
      <rPr>
        <b/>
        <sz val="11"/>
        <color theme="1"/>
        <rFont val="Times New Roman"/>
        <family val="1"/>
      </rPr>
      <t>Aluwin</t>
    </r>
    <r>
      <rPr>
        <sz val="11"/>
        <color theme="1"/>
        <rFont val="Times New Roman"/>
        <family val="1"/>
      </rPr>
      <t xml:space="preserve"> hình hộp 25,5x200x1,4mm,
màu trắng, sơn tỉnh điện cao cấp siêu bền, khoảng cách A200mm</t>
    </r>
  </si>
  <si>
    <r>
      <t xml:space="preserve">Lam nhôm chắn nắng (ALW) </t>
    </r>
    <r>
      <rPr>
        <b/>
        <sz val="11"/>
        <color theme="1"/>
        <rFont val="Times New Roman"/>
        <family val="1"/>
      </rPr>
      <t>Aluwin</t>
    </r>
    <r>
      <rPr>
        <sz val="11"/>
        <color theme="1"/>
        <rFont val="Times New Roman"/>
        <family val="1"/>
      </rPr>
      <t xml:space="preserve"> hình hộp 50x200x1,4mm,
màu trắng, sơn tỉnh điện cao cấp siêu bền, khoảng cách A200mm</t>
    </r>
  </si>
  <si>
    <r>
      <t>Lam nhôm chắn nắng (ALW)</t>
    </r>
    <r>
      <rPr>
        <b/>
        <sz val="11"/>
        <color theme="1"/>
        <rFont val="Times New Roman"/>
        <family val="1"/>
      </rPr>
      <t xml:space="preserve"> Aluwin</t>
    </r>
    <r>
      <rPr>
        <sz val="11"/>
        <color theme="1"/>
        <rFont val="Times New Roman"/>
        <family val="1"/>
      </rPr>
      <t xml:space="preserve"> 132Z x 0,6mm,
màu trắng, sơn tỉnh điện cao cấp siêu bền, khoảng cách A70mm</t>
    </r>
  </si>
  <si>
    <t>Công ty TNHH Giải Pháp Công Nghệ và Đầu Tư Xây Dựng SDKD; số 801/3B Đường Hà Huy Giáp, Khu Phố 3, Phường Thạnh Xuân, Quận 12, TP Hồ Chí Minh; ĐT: 0907 225397, áp dụng từ 01/9/2024 theo Bảng giá của Công ty</t>
  </si>
  <si>
    <t>Đèn LED chiếu sáng 50W, Led Nhật Bản ≥ 100.000h, IP66, hiệu suất ≥150lm/w, dim vô cấp hoặc 5 cấp, dán nhãn năng lượng, Quatest 1, BH 5 năm</t>
  </si>
  <si>
    <t>Đèn LED chiếu sáng 60W, Led Nhật Bản ≥ 100.000h, IP66, hiệu suất ≥150lm/w, dim vô cấp hoặc 5 cấp, dán nhãn năng lượng, Quatest 1, BH 5 năm</t>
  </si>
  <si>
    <t>Đèn LED chiếu sáng 80W, Led Nhật Bản ≥ 100.000h, IP66, hiệu suất ≥150lm/w, dim vô cấp hoặc 5 cấp, dán nhãn năng lượng, Quatest 1, BH 5 năm</t>
  </si>
  <si>
    <t>Đèn LED chiếu sáng 100W, Led Nhật Bản ≥ 100.000h, IP66, hiệu suất ≥150lm/w, dim vô cấp hoặc 5 cấp, dán nhãn năng lượng, Quatest 1, BH 5 năm</t>
  </si>
  <si>
    <t xml:space="preserve">Đèn LED chiếu sáng 120W, Led Nhật Bản ≥ 100.000h, IP66, hiệu suất ≥150lm/w, dim vô cấp hoặc 5 cấp, dán nhãn năng lượng, Quatest 1, BH 5 năm </t>
  </si>
  <si>
    <t xml:space="preserve">Đèn LED chiếu sáng 150W, Led Nhật Bản ≥ 100.000h, IP66, hiệu suất ≥150lm/w, dim vô cấp hoặc 5 cấp, dán nhãn năng lượng, Quatest 1, BH 5 năm </t>
  </si>
  <si>
    <t>Đèn pha LED 200W, Led Nhật Bản ≥ 100.000h, IP66, hiệu suất ≥150lm/w, dim vô cấp hoặc 5 cấp, dán nhãn năng lượng, Quatest 1, BH 5 năm</t>
  </si>
  <si>
    <t>Tủ điều khiển thông minh công suất 40A không kết nối bộ Nema, vỏ inox 304 (KT: 680x450x350), bộ ĐK màn hình cảm ứng màu, kết nối phần mềm điều khiển qua internet.</t>
  </si>
  <si>
    <t>Tủ điều khiển thông minh công suất 50A không kết nối bộ Nema, vỏ inox 304 (KT: 680x450x350), bộ ĐK màn hình cảm ứng màu, kết nối phần mềm điều khiển qua internet.</t>
  </si>
  <si>
    <t>Tủ điều khiển thông minh công suất 40A có kết nối bộ Nema, vỏ inox 304 (KT: 680x450x350), bộ ĐK màn hình cảm ứng màu, kết nối phần mềm điều khiển qua internet.</t>
  </si>
  <si>
    <t>Tủ điều khiển thông minh công suất 50A có kết nối bộ Nema, vỏ inox 304 (KT: 680x450x350), bộ ĐK màn hình cảm ứng màu, kết nối phần mềm điều khiển qua internet.</t>
  </si>
  <si>
    <t>Bộ điều khiển chiếu sáng thông minh (không kết nối nema), màn hình cảm ứng màu 5 inch, kết nối phần mềm điều khiển qua internet.</t>
  </si>
  <si>
    <t>Bộ điều khiển chiếu sáng thông minh (có kết nối nema điều khiển từng đèn), màn hình cảm ứng màu 5 inch, kết nối phần mềm điều khiển qua internet.</t>
  </si>
  <si>
    <t>Đèn THGT Xanh-vàng-đỏ D100 (3xD100), Led Nichia (Nhật Bản) tuổi thọ ≥ 100.000h, vỏ đèn và tay đèn bằng nhựa ABS, IP65, Quatest 1.</t>
  </si>
  <si>
    <t>Đèn THGT Xanh-vàng-đỏ D200 (3xD200), Led Nichia (Nhật Bản) tuổi thọ ≥ 100.000h, vỏ đèn bằng nhựa ABS, IP65, tay đèn bằng nhôm đúc, Quatest 1.</t>
  </si>
  <si>
    <t>Đèn THGT Xanh-vàng-đỏ D300 (3xD300), Led Nichia (Nhật Bản) tuổi thọ ≥ 100.000h, vỏ đèn bằng nhựa ABS IP65, tay đèn bằng nhôm đúc, Quatest 1.</t>
  </si>
  <si>
    <t>Đèn THGT mũi tên Xanh-vàng-đỏ  D300 (3xD300), Led Nichia (Nhật Bản) tuổi thọ ≥ 100.000h, vỏ đèn bằng nhựa ABS, IP65, tay đèn bằng nhôm đúc, Quatest 1.</t>
  </si>
  <si>
    <t>Đèn THGT đi bộ xanh-đỏ D300 (1xD300), Led Nichia (Nhật Bản) tuổi thọ ≥ 100.000h, vỏ đèn bằng nhựa ABS, IP65, tay đèn bằng nhôm đúc, Quatest 1.</t>
  </si>
  <si>
    <t>Đèn THGT đi bộ xanh-đỏ D200 (2xD200), Led Nichia (Nhật Bản) tuổi thọ ≥ 100.000h, vỏ đèn bằng nhựa ABS, IP65, tay đèn bằng nhôm đúc, Quatest 1.</t>
  </si>
  <si>
    <t>Đèn THGT mũi tên xanh D300 (1xD300), Led Nichia (Nhật Bản) tuổi thọ ≥ 100.000h, vỏ đèn bằng nhựa ABS, IP65, tay đèn bằng nhôm đúc, Quatest 1.</t>
  </si>
  <si>
    <t>Đèn THGT chữ thập D300 (1xD300), Led Nichia (Nhật Bản) tuổi thọ ≥ 100.000h, vỏ đèn bằng nhựa ABS, IP65, tay đèn bằng nhôm đúc, Quatest 1.</t>
  </si>
  <si>
    <t>Đèn THGT mũi tên xe máy D300 (1xD300), Led Nichia (Nhật Bản) tuổi thọ ≥ 100.000h, vỏ đèn bằng nhựa ABS, IP65, tay đèn bằng nhôm đúc, Quatest 1.</t>
  </si>
  <si>
    <t>Đèn THGT chớp vàng NLMT D300 (1xD300), Led Nichia (Nhật Bản) tuổi thọ ≥ 100.000h, vỏ đèn bằng nhựa ABS, IP65, tay đèn bằng nhôm đúc, Quatest 1.</t>
  </si>
  <si>
    <t>Đèn THGT đếm lùi 2 số xanh-vàng-đỏ D300 (1xD300), Led Nichia (Nhật Bản) tuổi thọ ≥ 100.000h, vỏ đèn bằng nhựa ABS, IP65, tay đèn bằng nhôm đúc, lấy mẫu xanh vàng đỏ và nhận tín hiệu số đếm qua RS485, Quatest 1.</t>
  </si>
  <si>
    <t>Đèn THGT đếm lùi 2 số xanh-vàng-đỏ D400, vỏ thép sơn tĩnh điện (KT: 480x422x150), Led Nichia (Nhật Bản) tuổi thọ ≥ 100.000h, lấy mẫu xanh vàng đỏ và nhận tín hiệu số đếm qua RS485, Quatest 1.</t>
  </si>
  <si>
    <t>Đèn THGT đếm lùi 2 số xanh-vàng-đỏ D600 , vỏ thép sơn tĩnh điện (KT: 600x510x170), Led Nichia (Nhật Bản) tuổi thọ ≥ 100.000h, lấy mẫu xanh vàng đỏ và nhận tín hiệu số đếm qua RS485, Quatest 1.</t>
  </si>
  <si>
    <t>Đèn THGT đếm lùi 3 số xanh-vàng-đỏ D300 (1xD300), Led Nichia (Nhật Bản) tuổi thọ ≥ 100.000h, vỏ đèn bằng nhựa ABS, IP65, tay đèn bằng nhôm đúc, lấy mẫu xanh vàng đỏ và nhận tín hiệu số đếm qua RS485, Quatest 1.</t>
  </si>
  <si>
    <t>Đèn THGT đếm lùi 3 số xanh-vàng-đỏ D400, vỏ thép sơn tĩnh điện (KT: 490x445x150), Led Nichia (Nhật Bản) tuổi thọ ≥ 100.000h, lấy mẫu xanh vàng đỏ và nhận tín hiệu số đếm qua RS485, Quatest 1.</t>
  </si>
  <si>
    <t>Tủ điều khiển THGT 2P có tính năng kết nối GPS, vỏ thép sơn tĩnh điện (KT: 680x450x350)</t>
  </si>
  <si>
    <t>Tủ điều khiển THGT thông minh điều khiển không dây (tủ chính), vỏ inox 304 (KT: 680x450x350), bộ đk màn hình màu cảm ứng, kết nối phần mềm điều khiển qua internet.</t>
  </si>
  <si>
    <t>Tủ điều khiển THGT thông minh điều khiển không dây (tủ phụ), vỏ inox 304 (KT: 680x450x350), kết nối với tủ điều khiển chính bằng RF.</t>
  </si>
  <si>
    <t>Bộ điều khiển THGT 2P-4P màn hình LCD 20x4, tính năng kết nối GPS</t>
  </si>
  <si>
    <t>Bộ điều khiển THGT thông minh 2P-4P màn hình màu cảm ứng 5 inch, kết nối phần mềm điều khiển qua internet.</t>
  </si>
  <si>
    <t>Công ty Cổ phần xây dựng Bách Khoa; Địa chỉ: số 39 Trần Hưng Đạo, P.Mỹ Quý, TP.Long Xuyên, An Giang- Nhà máy bê tông Châu Thành: Ấp Bình Phú 2, Xã Bình Hòa, Huyện Châu Thành, An Giang; Điện thoại: 02963.835.787; 0931117067: Chị Thắm; 0907 636372 (A, Út) (đơn giá giao tại Nhà máy BT Châu Thành, áp dụng từ 05/8/2024 theo Bảng báo giá của Công ty).</t>
  </si>
  <si>
    <t xml:space="preserve"> Dây điện đơn mềm
bọc nhựa PVC - (ruột đồng): VCm 0.5 - (1x16.20) </t>
  </si>
  <si>
    <t xml:space="preserve">Dây điện đơn mềm
bọc nhựa PVC - (ruột đồng) VCm 1.0 - (1x32.20) </t>
  </si>
  <si>
    <t xml:space="preserve">Dây điện đơn mềm
bọc nhựa PVC - (ruột đồng) VCm 1.5 - (1x30.25) </t>
  </si>
  <si>
    <t xml:space="preserve">Dây điện đơn mềm
bọc nhựa PVC - (ruột đồng) VCm 2.5 - (1x50.25) </t>
  </si>
  <si>
    <t>Dây điện đơn mềm
bọc nhựa PVC - (ruột đồng) VCm 6.0 - (1x120.25)</t>
  </si>
  <si>
    <t xml:space="preserve">Dây điện đôi mềm
bọc nhựa PVC - (ruột đồng) VCmd 2x0.5 - (2x16/0.20) </t>
  </si>
  <si>
    <t>Dây điện đôi mềm
bọc nhựa PVC - (ruột đồng) VCmd 2x0.75 - (2x24/0.20)</t>
  </si>
  <si>
    <t xml:space="preserve">Dây điện đôi mềm
bọc nhựa PVC - (ruột đồng)VCmd 2x1.0 - (2x32/0.20) </t>
  </si>
  <si>
    <t xml:space="preserve">Dây điện đôi mềm
bọc nhựa PVC - (ruột đồng) VCmd 2x1.5 - (2x30/0.25) </t>
  </si>
  <si>
    <t xml:space="preserve">Dây điện đôi mềm
bọc nhựa PVC - (ruột đồng) VCmd 2x2.5 - (2x50/0.25) </t>
  </si>
  <si>
    <t>Dây điện mềm
bọc nhựa PVC OVAL - (ruột đồng) VCmo 2x0.75 - (2x24/0.20)</t>
  </si>
  <si>
    <t xml:space="preserve">Dây điện mềm
bọc nhựa PVC OVAL - (ruột đồng) VCmo 2x1.0 - (2x32/0.20) </t>
  </si>
  <si>
    <t xml:space="preserve">Dây điện mềm
bọc nhựa PVC OVAL - (ruột đồng) VCmo 2x1.5 - (2x30/0.25) </t>
  </si>
  <si>
    <t xml:space="preserve">Dây điện mềm
bọc nhựa PVC OVAL - (ruột đồng) VCmo 2x2.5 - (2x50/0.25) </t>
  </si>
  <si>
    <t xml:space="preserve">Dây điện mềm
bọc nhựa PVC OVAL - (ruột đồng) VCmo 2x4.0 - (2x80/0.25) </t>
  </si>
  <si>
    <t xml:space="preserve">Dây điện mềm
bọc nhựa PVC OVAL - (ruột đồng) VCmo 2x6.0 - (2x120/0.25) </t>
  </si>
  <si>
    <t xml:space="preserve">Cáp điện pha tròn mềm
nhựa PVC - (ruột đồng) VVCm 2x1.5 - (2x30/0.25) </t>
  </si>
  <si>
    <t xml:space="preserve">Cáp điện pha tròn mềm
nhựa PVC - (ruột đồng) VVCm 2x2.5 - (2x50/0.25) </t>
  </si>
  <si>
    <t xml:space="preserve">Cáp điện pha tròn mềm
nhựa PVC - (ruột đồng) VVCm 2x4.0 - (2x80/0.25) </t>
  </si>
  <si>
    <t>Cáp điện pha tròn mềm
nhựa PVC - (ruột đồng) VVCm 2x6.0 - (2x120/0.25)</t>
  </si>
  <si>
    <t xml:space="preserve">Cáp điện pha tròn mềm
nhựa PVC - (ruột đồng) Cáp điện pha tròn mềm
nhựa PVC - (ruột đồng) VVCm 3x1.5 - (3x30/0.25) </t>
  </si>
  <si>
    <t xml:space="preserve">Cáp điện pha tròn mềm
nhựa PVC - (ruột đồng) VVCm 3x2.5 - (3x50/0.25) </t>
  </si>
  <si>
    <t xml:space="preserve">Cáp điện pha tròn mềm
nhựa PVC - (ruột đồng) VVCm 3x4.0 - (3x80/0.25) </t>
  </si>
  <si>
    <t>Cáp điện pha tròn mềm
nhựa PVC - (ruột đồng) VVCm 3x6.0 - (3x120/0.25)</t>
  </si>
  <si>
    <t xml:space="preserve">Cáp điện pha tròn mềm
nhựa PVC - (ruột đồng) VVCm 4x1.5 - (4x30/0.25) </t>
  </si>
  <si>
    <t xml:space="preserve">Cáp điện pha tròn mềm
nhựa PVC - (ruột đồng) VVCm 4x2.5 - (4x50/0.25) </t>
  </si>
  <si>
    <t xml:space="preserve">Cáp điện pha tròn mềm
nhựa PVC - (ruột đồng) VVCm 4x4.0 - (4x80/0.25) </t>
  </si>
  <si>
    <t>Cáp điện pha tròn mềm
nhựa PVC - (ruột đồng) VVCm 4x6.0 - (4x120/0.25)</t>
  </si>
  <si>
    <t>Cáp điện lực
hạ thế CV - (ruột đồng) CV 1.5 - (1x7/0.52)</t>
  </si>
  <si>
    <t>Cáp điện lực
hạ thế CV - (ruột đồng) CV 2.5 - (1x7/0.67)</t>
  </si>
  <si>
    <t>Cáp điện lực
hạ thế CV - (ruột đồng) CV 6.0 - (1x7/1.04)</t>
  </si>
  <si>
    <t xml:space="preserve">Cáp điện lực
hạ thế CV - (ruột đồng) CV 10 - (1x7/1.35) </t>
  </si>
  <si>
    <t xml:space="preserve">Cáp điện lực
hạ thế CV - (ruột đồng) CV 16 - (1x7/1.70) </t>
  </si>
  <si>
    <t>Cáp điện lực
hạ thế CV - (ruột đồng) CV 50 - (1x19/1.80)</t>
  </si>
  <si>
    <t>Cáp điện lực
hạ thế CVV - (ruột đồng) CVV 2x1.5 - (2x7/0.52)</t>
  </si>
  <si>
    <t>Cáp điện lực
hạ thế CVV - (ruột đồng) CVV 2x2.5 - (2x7/0.67)</t>
  </si>
  <si>
    <t>Cáp điện lực
hạ thế CVV - (ruột đồng) CVV 2x6.0 - (2x7/1.04)</t>
  </si>
  <si>
    <t xml:space="preserve">Cáp điện lực
hạ thế CVV - (ruột đồng) CVV 2x10 - (2x7/1.35) </t>
  </si>
  <si>
    <t>Cáp điện lực
hạ thế CVV - (ruột đồng) CVV 3x1.5 - (3x7/0.52)</t>
  </si>
  <si>
    <t>Cáp điện lực
hạ thế CVV - (ruột đồng) CVV 3x2.5 - (3x7/0.67)</t>
  </si>
  <si>
    <t>Cáp điện lực
hạ thế CVV - (ruột đồng) CVV 3x6.0 - (3x7/1.04)</t>
  </si>
  <si>
    <t xml:space="preserve">Cáp điện lực
hạ thế CVV - (ruột đồng) CVV 3x10 - (3x7/1.35) </t>
  </si>
  <si>
    <t>Cáp điện lực
hạ thế CVV - (ruột đồng) CVV 4x1.5 - (4x7/0.52)</t>
  </si>
  <si>
    <t>Cáp điện lực
hạ thế CVV - (ruột đồng) CVV 4x2.5 - (4x7/0.67)</t>
  </si>
  <si>
    <t>Cáp điện lực
hạ thế CVV - (ruột đồng) CVV 4x6.0 - (4x7/1.04)</t>
  </si>
  <si>
    <t xml:space="preserve">Cáp điện lực
hạ thế CVV - (ruột đồng) CVV 4x10 - (4x7/1.35) </t>
  </si>
  <si>
    <t xml:space="preserve">Cáp điện lực
hạ thế CVV -  (ruột đồng) CVV 16 - (1x7/1.70) </t>
  </si>
  <si>
    <t>Cáp điện lực
hạ thế CVV -  (ruột đồng) CVV 50 - (1x19/1.80)</t>
  </si>
  <si>
    <t xml:space="preserve">Cáp điện lực
hạ thế CVV -  (ruột đồng) CVV 2x16 - (2x7/1.70) </t>
  </si>
  <si>
    <t>Cáp điện lực
hạ thế CVV -  (ruột đồng) CVV 2x50 - (2x19/1.80)</t>
  </si>
  <si>
    <t xml:space="preserve">Cáp điện lực
hạ thế CVV -  (ruột đồng) CVV 3x16 - (3x7/1.70) </t>
  </si>
  <si>
    <t xml:space="preserve">Cáp điện lực
hạ thế CVV -  (ruột đồng) CVV 3x50 - (3x19/1.80) </t>
  </si>
  <si>
    <t xml:space="preserve">Cáp điện lực
hạ thế CXV -(ruột đồng) CXV 16 - (1x7/1.70) </t>
  </si>
  <si>
    <t>Cáp điện lực
hạ thế CXV -(ruột đồng) CXV 50 - (1x19/1.80)</t>
  </si>
  <si>
    <t>Cáp điện lực
hạ thế CXV -(ruột đồng) CXV 2x16 - (2x7/1.70)</t>
  </si>
  <si>
    <t xml:space="preserve">Cáp điện lực
hạ thế CXV -(ruột đồng) CXV 2x50 - (2x19/1.80) </t>
  </si>
  <si>
    <t>Cáp điện lực
hạ thế CXV -(ruột đồng) CXV 3x16 - (3x7/1.70)</t>
  </si>
  <si>
    <t xml:space="preserve">Cáp điện lực
hạ thế CXV -(ruột đồng) CXV 3x50 - (3x19/1.80) </t>
  </si>
  <si>
    <t>Cáp điện DUPLEX - (ruột đồng) DuCV 2x6.0 - (2x7/1.04)</t>
  </si>
  <si>
    <t>Cáp điện DUPLEX - (ruột đồng) DuCV 2x8.0 - (2x7/1.20)</t>
  </si>
  <si>
    <t xml:space="preserve">Cáp điện DUPLEX - (ruột đồng) DuCV 2x11 - (2x7/1.40) </t>
  </si>
  <si>
    <t xml:space="preserve">Cáp điện DUPLEX - (ruột đồng) DuCV 2x14 - (2x7/1.60) </t>
  </si>
  <si>
    <t xml:space="preserve">Cáp điện DUPLEX - (ruột đồng) DuCV 2x16 - (2x7/1.70) </t>
  </si>
  <si>
    <t xml:space="preserve">Cáp điện DUPLEX - (ruột đồng) DuCV 2x25 - (2x7/2.14) </t>
  </si>
  <si>
    <t>Cáp Điện Kế - giáp băng nhôm
vỏ bọc PVC - (ruột đồng) DKCVV 2x6.0 - (2x7/1.04)</t>
  </si>
  <si>
    <t>Cáp Điện Kế - giáp băng nhôm
vỏ bọc PVC - (ruột đồng) DKCVV 2x10 - (2x7/1.35)</t>
  </si>
  <si>
    <t>Cáp Điện Kế - giáp băng nhôm
vỏ bọc PVC - (ruột đồng) DKCVV 2x16 - (2x7/1.70)</t>
  </si>
  <si>
    <t>Dây điện lực AV - (ruột nhôm) AV 16 - (1x7/1.70)</t>
  </si>
  <si>
    <t>Dây điện lực AV - (ruột nhôm) AV 35 - (1x7/2.52)</t>
  </si>
  <si>
    <t>Dây điện lực AV - (ruột nhôm) AV 50 - (1x19/1.80)</t>
  </si>
  <si>
    <t xml:space="preserve">Cáp vặn xoắn hạ thế: cán ép chặt
vỏ cách điện XLPE - (ruột nhôm) LV-ABC 2x16 - (2x7/1.35) </t>
  </si>
  <si>
    <t xml:space="preserve">Cáp vặn xoắn hạ thế: cán ép chặt
vỏ cách điện XLPE - (ruột nhôm) LV-ABC 2x35 - (2x7/2.52) </t>
  </si>
  <si>
    <t>Cáp vặn xoắn hạ thế: cán ép chặt
vỏ cách điện XLPE - (ruột nhôm) LV-ABC 2x50  - (2x19/1.83</t>
  </si>
  <si>
    <t>Cáp vặn xoắn hạ thế: cán ép chặt
vỏ cách điện XLPE - (ruột nhôm) LV-ABC 3x16 - (32x7/1.35)</t>
  </si>
  <si>
    <t xml:space="preserve">Cáp vặn xoắn hạ thế: cán ép chặt
vỏ cách điện XLPE - (ruột nhôm) LV-ABC 3x35 - (3x7/2.52) </t>
  </si>
  <si>
    <t>Cáp vặn xoắn hạ thế: cán ép chặt
vỏ cách điện XLPE - (ruột nhôm) LV-ABC 3x50  - (3x19/1.83)</t>
  </si>
  <si>
    <t>(TCVN 6610-3) - 300/500V</t>
  </si>
  <si>
    <t>(TCVN 6610-3) - 450/750V</t>
  </si>
  <si>
    <t>(AS/NZS 5000.1) - 0.6/1.0kV</t>
  </si>
  <si>
    <t>(TCVN 6610-5) - 300/500V</t>
  </si>
  <si>
    <t>(TCVN 6610-4) - 300/500V</t>
  </si>
  <si>
    <t>(TCVN 5935-1) - 300/500V</t>
  </si>
  <si>
    <t>(TCVN 5935-1) - 0.6/1.0kV</t>
  </si>
  <si>
    <t>(TCVN 6447) - 0.6/1.0kV</t>
  </si>
  <si>
    <t>Công ty Cổ Phần Dây Cáp Điện Lucky Star; số 1702-1704, Võ Văn Kiệt, Phường An Lạc, Quận Bình Tân, TPHCM; 0938 719499 (Chị Nga); áp dụng từ 01/9/2024 theo Bảng báo giá của Công ty</t>
  </si>
  <si>
    <t>Chi nhánh Công ty Cổ phần xây lắp An Giang (Nhà máy xi măng An Giang ACIFA)  Đ/c: số 2435 Trần Hưng Đạo, Tổ 01, Khóm Đông Thạnh B, Phường Mỹ Thạnh, TP. Long Xuyên, tỉnh Ang Giang - Nhà phân phối tại Đồng Tháp: Công ty TNHH Xây dựng Thương mại AN ĐỒNG, số 71 Nguyễn Sinh Sắc, khóm Hoà Khánh, Phường 2, Tp. Sa Đéc; Điện thoại: 0939117827 (chị Phương). Áp dụng từ ngày 01/3/2024 theo Bảng niêm yết giá của Công ty</t>
  </si>
  <si>
    <t xml:space="preserve"> Công ty CP gạch khối Tân Kỹ Nguyên - Đơn vị phân phối khu vực Đồng Tháp: Công ty TNHH Xây dựng Thương mại AN ĐỒNG, số 71 Nguyễn Sinh Sắc, khóm Hoà Khánh, Phường 2, Tp. Sa Đéc; Điện thoại: 0939117827 (chị Phương). Áp dụng từ ngày 01/3/2024 theo Bảng niêm yết giá  của Công ty. (giá đã bao gồm chi phí vận chuyển đến công trình khu vực tỉnh Đồng Tháp)</t>
  </si>
  <si>
    <t>Công ty TNHH MTV Xây lắp An Giang;Công ty TNHH Xây dựng Thương mại An Đồng, số 71 Nguyễn Sinh Sắc, khóm Hoà Khánh, Phường 2, Tp. Sa Đéc; Điện thoại: 0939 117827 (chị Phương). Áp dụng từ ngày 01/3/2024 theo Bảng giá của Công ty An Đồng. (giá đã bao gồm chi phí vận chuyển đến công trình khu vực tỉnh Đồng Tháp)</t>
  </si>
  <si>
    <t>CÔNG TY TNHH MTV Bê tông TICCO, Địa chỉ: Lô 1-6, Khu công nghiệp Mỹ Tho, cầu Bình Đức, Thành phố Mỹ Tho, Tiền Giang - ĐT: 0913.846 564 hoặc 0969.907 970 (A. Lợi) - đơn giá bao gồm chi phí vận chuyển đến TP. Cao Lãnh, áp dụng từ ngày 01/6/2024</t>
  </si>
  <si>
    <t>Cty  CP Xây lắp &amp; VLXD Đồng Tháp (giá giao lên phương tiện bên mua tại xưởng sản xuất  -Khu CN Trần Quốc Toản - Phường 11) áp dụng từ ngày 01/7/2024 theo Thông báo số giá của Công ty), ĐT: 02773 890366, ĐT: 02773 890366</t>
  </si>
  <si>
    <t>CÔNG TY TNHH MTV Bê tông TICCO, Địa chỉ: Lô 1-6, Khu công nghiệp Mỹ Tho, cầu Bình Đức, Thành phố Mỹ Tho, Tiền Giang. áp dụng từ ngày 01/6/2024 -  ĐT: 0913.846 564 hoặc 0969.907 970 (A. Lợi)</t>
  </si>
  <si>
    <t>Sơn MAXIKAILA - Cửa hàng sơn Thịnh Vượng - địa chỉ: số 328, đường Phạm Nhơn Thuần, Phường 3, TP. Cao Lãnh, Đồng Tháp - điện thoại: 0903.851.381: A Hậu, áp dụng từ tháng 7/2024 theo Bảng giá của Công ty</t>
  </si>
  <si>
    <t>Sơn Terraco - Công ty TNHH MTV Truyện Nhân, địa chỉ chi nhánh: số 132/33, Võ Trường Toản, Phường 1, Thành Phố Cao Lãnh, tỉnh Đồng Tháp; ĐT: 093 9991499 (Anh Xuyên), áp dụng từ ngày 01/8/2024 theo CV số 24.2024/TBG-TN ngày 01/8/2024 của Công ty TNHH MTV Truyện Nhân</t>
  </si>
  <si>
    <t>Tôn lạnh DOCTOR DMAZ165 Bảo hành 30 năm, dày 0.50mm</t>
  </si>
  <si>
    <t>Tôn lạnh DOCTOR DMAZ165 Bảo hành 30 năm, dày 0.45mm</t>
  </si>
  <si>
    <t>Tôn lạnh DOCTOR DMAZ165 Bảo hành 30 năm, dày 0.40mm</t>
  </si>
  <si>
    <t>Tôn lạnh DOCTOR DMAZ165 Bảo hành 30 năm, dày 0.55mm</t>
  </si>
  <si>
    <t>Tôn lạnh DOCTOR DMAZ135 Bảo hành 20 năm, dày 0.55mm</t>
  </si>
  <si>
    <t>Tôn lạnhDOCTOR DMAZ135 Bảo hành 20 năm, dày 0.50mm</t>
  </si>
  <si>
    <t>Tôn lạnh DOCTOR DMAZ135 Bảo hành 20 năm, dày 0.45mm</t>
  </si>
  <si>
    <t>Tôn lạnh DOCTOR DMAZ135 Bảo hành 20 năm, dày 0.40mm</t>
  </si>
  <si>
    <t>Công ty Cổ phần nhôm Khánh Hòa: Đ/c nhà máy: Thôn Đắc Lộc, xã Vĩnh Phương, thành phố Nha Trang, tỉnh Khánh Hòa - Đại lý phân phối tại Đồng Tháp: Công ty TNHH Vạn Lợi - Đồng Tháp; Đ/c: số 279, QL30, Phường Mỹ Phú, TP. Cao Lãnh, Đồng Tháp; ĐT: 0908 444818 (A. Hiếu), áp dụng từ ngày 20/9/2024 theo Bảng báo giá của Công ty TNHH Vạn Lợi - Đồng Tháp</t>
  </si>
  <si>
    <t>Công ty Xi măng LAVICA; địa chỉ: Tổ 5, ấp Tân Định, xã Tân Thành, huyện Lai Vung, tỉnh Đồng Tháp; ĐT: 0932 999546; áp dụng từ tháng 10/9/2024 theo CV số 01/2024/CV ngày 10/9/2024 của Công ty</t>
  </si>
  <si>
    <t>Công ty Cổ phần dây dáp điện DAPHACO; Đ/c: số 15/15, Phan Văn Hớn, Khu phố 5, Phường Tân Thới Nhất, Quận 12, TPHCM; ĐT: 0934 157577 (C. Thảo),  đơn giá đã bao gồm chi phí giao hàng đến chân công trình, áp dụng từ tháng 9/2024 theo CV số 23.09/ĐKG ngày 23/9/2024 của Công ty</t>
  </si>
  <si>
    <t>Công ty TNHH MTV Thương mại Đồng Tâm; địa chỉ: số 7, Khu phố 6, thị trấn Bến Lức, huyện Bến Lức, tỉnh Long An; ĐT: 0902 955838 (A. Thương), áp dụng từ ngày 18/9/2024 theo CV số 263/2024/CV-KD/TMĐT ngày 18/9/2024 của Công ty.</t>
  </si>
  <si>
    <t xml:space="preserve">CÔNG TY TNHH Sơn INTEX Việt Nam - Đại lý: Công ty TNHH Van Lợi Đồng Tháp; Đ/c: số 270, QL30, phường Mỹ Phú, TPCL, ĐT; ĐT: 0908 444818 (A. Hiếu); áp dụng từ tháng 9/2024 theo Bảng báo giá của Công ty </t>
  </si>
  <si>
    <t>Ngói gốm tráng men_Ngói lợp chính 
mã số TITAN</t>
  </si>
  <si>
    <t>Ngói gốm tráng men_Ngói rìa 
mã số TITAN</t>
  </si>
  <si>
    <t>Ngói gốm tráng men_Ngói cuối rìa
mã số TITAN</t>
  </si>
  <si>
    <t>Ngói gốm tráng men_Ngói nóc có gờ
mã số TITAN</t>
  </si>
  <si>
    <t>Ngói gốm tráng men_Ngói ốp cuối nóc trái 
mã số TITAN</t>
  </si>
  <si>
    <t>Ngói gốm tráng men_Ngói ốp cuối nóc phải
mã số TITAN</t>
  </si>
  <si>
    <t>Ngói gốm tráng men_Ngói chạc ba 
mã số TITAN</t>
  </si>
  <si>
    <t>Ngói gốm tráng men_Ngói chạc 4
mã số TITAN</t>
  </si>
  <si>
    <t>Ngói gốm tráng men_Ngói lợp chính
 mã số: ALPHA</t>
  </si>
  <si>
    <t>Ngói gốm tráng men_Ngói nóc có gờ 
 mã số: ALPHA</t>
  </si>
  <si>
    <t>Ngói gốm tráng men_Ngói ốp cuối nóc trái  mã số: ALPHA</t>
  </si>
  <si>
    <t>Ngói gốm tráng men_Ngói ốp cuối nóc phải  mã số: ALPHA</t>
  </si>
  <si>
    <t>Ngói gốm tráng men_Ngói chạc ba   
mã số: ALPHA</t>
  </si>
  <si>
    <t>Ngói gốm tráng men_Ngói chạc 4  
mã số: ALPHA</t>
  </si>
  <si>
    <t>QCVN 16:2023/BXD
TCVN 9133:2011</t>
  </si>
  <si>
    <t>QCVN 16:2023/BXD
TCVN 9133:2012</t>
  </si>
  <si>
    <t>TCVN 7888:2014; JIS A 5373:2016</t>
  </si>
  <si>
    <t>TCVN 7888:2014; JIS A 5373:2017</t>
  </si>
  <si>
    <t>TCVN 7888:2014; JIS A 5373:2018</t>
  </si>
  <si>
    <t>TCVN 7888:2014; JIS A 5373:2019</t>
  </si>
  <si>
    <t>TCVN 7888:2014; JIS A 5373:2020</t>
  </si>
  <si>
    <t xml:space="preserve"> Công ty TNHH SX&amp;TM Thép Tây Nam. Đ/c: CCN Thiên Lộc Thành, ấp 4, xã Long Sơn, H. Cần Đước, tỉnh Long An;  ĐT:0903.002655 (A. Lực)  - Đại lý tại TPCL: Công ty TNHH Vạn Lợi Đồng Tháp. Áp dụng từ ngày 01/9/2024 theo CV số 012024-VLĐT/CBG ngày 01/9/2024 của Công ty); ĐT: 0908 444818 (A. Hiếu)</t>
  </si>
  <si>
    <t xml:space="preserve">CÔNG TY CP Duy Giang; Đ/c: L31, đường số 45, Khu dân cư 586, P. Phú Thứ, Q. Cái Răng, TPCT, ĐT: 0292 3918335; 0913 339499 (Chị Hà)  (áp dụng từ ngày 01/8/2024 theo Thông báo giá ngày 01/8/2024 của Công ty); giá bán tại xưởng sản xuất, địa chỉ: Thị trấn Ngã Sáu, huyện Châu Thành, tỉnh Hậu Giang </t>
  </si>
  <si>
    <t>TCVN 11823:2017; TCVN 5574:2018; TCVN 7888:2014</t>
  </si>
  <si>
    <r>
      <t>Cọc bê tông dự ứng lực 100x100-35MPA</t>
    </r>
    <r>
      <rPr>
        <sz val="12"/>
        <color theme="1"/>
        <rFont val="Calibri"/>
        <family val="2"/>
      </rPr>
      <t>≥</t>
    </r>
    <r>
      <rPr>
        <sz val="12"/>
        <color theme="1"/>
        <rFont val="Times New Roman"/>
        <family val="1"/>
      </rPr>
      <t>M400; L</t>
    </r>
    <r>
      <rPr>
        <sz val="12"/>
        <color theme="1"/>
        <rFont val="Calibri"/>
        <family val="2"/>
      </rPr>
      <t>≥</t>
    </r>
    <r>
      <rPr>
        <sz val="12"/>
        <color theme="1"/>
        <rFont val="Times New Roman"/>
        <family val="1"/>
      </rPr>
      <t>2M, cường độ thép 17.250Kg/cm2</t>
    </r>
  </si>
  <si>
    <r>
      <t>Cọc bê tông dự ứng lực 120x120-35MPA</t>
    </r>
    <r>
      <rPr>
        <sz val="12"/>
        <color theme="1"/>
        <rFont val="Calibri"/>
        <family val="2"/>
      </rPr>
      <t>≥</t>
    </r>
    <r>
      <rPr>
        <sz val="12"/>
        <color theme="1"/>
        <rFont val="Times New Roman"/>
        <family val="1"/>
      </rPr>
      <t>M400; L</t>
    </r>
    <r>
      <rPr>
        <sz val="12"/>
        <color theme="1"/>
        <rFont val="Calibri"/>
        <family val="2"/>
      </rPr>
      <t>≥</t>
    </r>
    <r>
      <rPr>
        <sz val="12"/>
        <color theme="1"/>
        <rFont val="Times New Roman"/>
        <family val="1"/>
      </rPr>
      <t>2M, cường độ thép 17.250Kg/cm2</t>
    </r>
  </si>
  <si>
    <r>
      <t>Cọc bê tông dự ứng lực 150x150-35MPA</t>
    </r>
    <r>
      <rPr>
        <sz val="12"/>
        <color theme="1"/>
        <rFont val="Calibri"/>
        <family val="2"/>
      </rPr>
      <t>≥</t>
    </r>
    <r>
      <rPr>
        <sz val="12"/>
        <color theme="1"/>
        <rFont val="Times New Roman"/>
        <family val="1"/>
      </rPr>
      <t>M400; L</t>
    </r>
    <r>
      <rPr>
        <sz val="12"/>
        <color theme="1"/>
        <rFont val="Calibri"/>
        <family val="2"/>
      </rPr>
      <t>≥</t>
    </r>
    <r>
      <rPr>
        <sz val="12"/>
        <color theme="1"/>
        <rFont val="Times New Roman"/>
        <family val="1"/>
      </rPr>
      <t>2M, cường độ thép 17.250Kg/cm2</t>
    </r>
  </si>
  <si>
    <r>
      <t>Cọc bê tông dự ứng lực 120x120-35MPA</t>
    </r>
    <r>
      <rPr>
        <sz val="12"/>
        <color theme="1"/>
        <rFont val="Calibri"/>
        <family val="2"/>
      </rPr>
      <t>≥</t>
    </r>
    <r>
      <rPr>
        <sz val="12"/>
        <color theme="1"/>
        <rFont val="Times New Roman"/>
        <family val="1"/>
      </rPr>
      <t>M400; L</t>
    </r>
    <r>
      <rPr>
        <sz val="12"/>
        <color theme="1"/>
        <rFont val="Calibri"/>
        <family val="2"/>
      </rPr>
      <t>≥3</t>
    </r>
    <r>
      <rPr>
        <sz val="12"/>
        <color theme="1"/>
        <rFont val="Times New Roman"/>
        <family val="1"/>
      </rPr>
      <t>M, thép phi 10, cường độ thép 17.250Kg/cm2</t>
    </r>
  </si>
  <si>
    <r>
      <t>Cọc bê tông dự ứng lực 120x120-35MPA</t>
    </r>
    <r>
      <rPr>
        <sz val="12"/>
        <color theme="1"/>
        <rFont val="Calibri"/>
        <family val="2"/>
      </rPr>
      <t>≥</t>
    </r>
    <r>
      <rPr>
        <sz val="12"/>
        <color theme="1"/>
        <rFont val="Times New Roman"/>
        <family val="1"/>
      </rPr>
      <t>M400; L</t>
    </r>
    <r>
      <rPr>
        <sz val="12"/>
        <color theme="1"/>
        <rFont val="Calibri"/>
        <family val="2"/>
      </rPr>
      <t>≥3</t>
    </r>
    <r>
      <rPr>
        <sz val="12"/>
        <color theme="1"/>
        <rFont val="Times New Roman"/>
        <family val="1"/>
      </rPr>
      <t>M, thép phi 12, cường độ thép 17.250Kg/cm2</t>
    </r>
  </si>
  <si>
    <r>
      <t>Cọc bê tông dự ứng lực 150x150-35MPA</t>
    </r>
    <r>
      <rPr>
        <sz val="12"/>
        <color theme="1"/>
        <rFont val="Calibri"/>
        <family val="2"/>
      </rPr>
      <t>≥</t>
    </r>
    <r>
      <rPr>
        <sz val="12"/>
        <color theme="1"/>
        <rFont val="Times New Roman"/>
        <family val="1"/>
      </rPr>
      <t>M400; L</t>
    </r>
    <r>
      <rPr>
        <sz val="12"/>
        <color theme="1"/>
        <rFont val="Calibri"/>
        <family val="2"/>
      </rPr>
      <t>≥3</t>
    </r>
    <r>
      <rPr>
        <sz val="12"/>
        <color theme="1"/>
        <rFont val="Times New Roman"/>
        <family val="1"/>
      </rPr>
      <t>M, thép phi 10, cường độ thép 17.250Kg/cm2</t>
    </r>
  </si>
  <si>
    <r>
      <t>Cọc bê tông dự ứng lực 150x150-35MPA</t>
    </r>
    <r>
      <rPr>
        <sz val="12"/>
        <color theme="1"/>
        <rFont val="Calibri"/>
        <family val="2"/>
      </rPr>
      <t>≥</t>
    </r>
    <r>
      <rPr>
        <sz val="12"/>
        <color theme="1"/>
        <rFont val="Times New Roman"/>
        <family val="1"/>
      </rPr>
      <t>M400; L</t>
    </r>
    <r>
      <rPr>
        <sz val="12"/>
        <color theme="1"/>
        <rFont val="Calibri"/>
        <family val="2"/>
      </rPr>
      <t>≥3</t>
    </r>
    <r>
      <rPr>
        <sz val="12"/>
        <color theme="1"/>
        <rFont val="Times New Roman"/>
        <family val="1"/>
      </rPr>
      <t>M, thép phi 12, cường độ thép 17.250Kg/cm2</t>
    </r>
  </si>
  <si>
    <r>
      <t>Cọc bê tông dự ứng lực 200x200-35MPA</t>
    </r>
    <r>
      <rPr>
        <sz val="12"/>
        <color theme="1"/>
        <rFont val="Calibri"/>
        <family val="2"/>
      </rPr>
      <t>≥</t>
    </r>
    <r>
      <rPr>
        <sz val="12"/>
        <color theme="1"/>
        <rFont val="Times New Roman"/>
        <family val="1"/>
      </rPr>
      <t>M400; 4m</t>
    </r>
    <r>
      <rPr>
        <sz val="12"/>
        <color theme="1"/>
        <rFont val="Calibri"/>
        <family val="2"/>
      </rPr>
      <t>≤</t>
    </r>
    <r>
      <rPr>
        <sz val="12"/>
        <color theme="1"/>
        <rFont val="Times New Roman"/>
        <family val="1"/>
      </rPr>
      <t>L</t>
    </r>
    <r>
      <rPr>
        <sz val="12"/>
        <color theme="1"/>
        <rFont val="Calibri"/>
        <family val="2"/>
      </rPr>
      <t>&lt;7m</t>
    </r>
    <r>
      <rPr>
        <sz val="12"/>
        <color theme="1"/>
        <rFont val="Times New Roman"/>
        <family val="1"/>
      </rPr>
      <t>, cường độ thép 14.200Kg/cm2 (đoạn mũi không nối cọc)</t>
    </r>
  </si>
  <si>
    <r>
      <t>Cọc bê tông dự ứng lực 200x200-35MPA</t>
    </r>
    <r>
      <rPr>
        <sz val="12"/>
        <color theme="1"/>
        <rFont val="Calibri"/>
        <family val="2"/>
      </rPr>
      <t>≥</t>
    </r>
    <r>
      <rPr>
        <sz val="12"/>
        <color theme="1"/>
        <rFont val="Times New Roman"/>
        <family val="1"/>
      </rPr>
      <t>M400; 7m</t>
    </r>
    <r>
      <rPr>
        <sz val="12"/>
        <color theme="1"/>
        <rFont val="Calibri"/>
        <family val="2"/>
      </rPr>
      <t>≤</t>
    </r>
    <r>
      <rPr>
        <sz val="12"/>
        <color theme="1"/>
        <rFont val="Times New Roman"/>
        <family val="1"/>
      </rPr>
      <t>L</t>
    </r>
    <r>
      <rPr>
        <sz val="12"/>
        <color theme="1"/>
        <rFont val="Calibri"/>
        <family val="2"/>
      </rPr>
      <t>≤8m</t>
    </r>
    <r>
      <rPr>
        <sz val="12"/>
        <color theme="1"/>
        <rFont val="Times New Roman"/>
        <family val="1"/>
      </rPr>
      <t>, cường độ thép 14.200Kg/cm2 (đoạn mũi không nối cọc)</t>
    </r>
  </si>
  <si>
    <r>
      <t>Cọc bê tông dự ứng lực 200x200-35MPA</t>
    </r>
    <r>
      <rPr>
        <sz val="12"/>
        <color theme="1"/>
        <rFont val="Calibri"/>
        <family val="2"/>
      </rPr>
      <t>≥</t>
    </r>
    <r>
      <rPr>
        <sz val="12"/>
        <color theme="1"/>
        <rFont val="Times New Roman"/>
        <family val="1"/>
      </rPr>
      <t>M400; 4m</t>
    </r>
    <r>
      <rPr>
        <sz val="12"/>
        <color theme="1"/>
        <rFont val="Calibri"/>
        <family val="2"/>
      </rPr>
      <t>≤</t>
    </r>
    <r>
      <rPr>
        <sz val="12"/>
        <color theme="1"/>
        <rFont val="Times New Roman"/>
        <family val="1"/>
      </rPr>
      <t>L</t>
    </r>
    <r>
      <rPr>
        <sz val="12"/>
        <color theme="1"/>
        <rFont val="Calibri"/>
        <family val="2"/>
      </rPr>
      <t>&lt;7m</t>
    </r>
    <r>
      <rPr>
        <sz val="12"/>
        <color theme="1"/>
        <rFont val="Times New Roman"/>
        <family val="1"/>
      </rPr>
      <t>, cường độ thép 14.200Kg/cm2 (đoạn có nối cọc)</t>
    </r>
  </si>
  <si>
    <r>
      <t>Cọc bê tông dự ứng lực 200x200-35MPA</t>
    </r>
    <r>
      <rPr>
        <sz val="12"/>
        <color theme="1"/>
        <rFont val="Calibri"/>
        <family val="2"/>
      </rPr>
      <t>≥</t>
    </r>
    <r>
      <rPr>
        <sz val="12"/>
        <color theme="1"/>
        <rFont val="Times New Roman"/>
        <family val="1"/>
      </rPr>
      <t>M400; 7m</t>
    </r>
    <r>
      <rPr>
        <sz val="12"/>
        <color theme="1"/>
        <rFont val="Calibri"/>
        <family val="2"/>
      </rPr>
      <t>≤</t>
    </r>
    <r>
      <rPr>
        <sz val="12"/>
        <color theme="1"/>
        <rFont val="Times New Roman"/>
        <family val="1"/>
      </rPr>
      <t>L</t>
    </r>
    <r>
      <rPr>
        <sz val="12"/>
        <color theme="1"/>
        <rFont val="Calibri"/>
        <family val="2"/>
      </rPr>
      <t>≤8m</t>
    </r>
    <r>
      <rPr>
        <sz val="12"/>
        <color theme="1"/>
        <rFont val="Times New Roman"/>
        <family val="1"/>
      </rPr>
      <t>, cường độ thép 14.200Kg/cm2 (đoạn có nối cọc)</t>
    </r>
  </si>
  <si>
    <r>
      <t>Cọc bê tông dự ứng lực 250x250-35MPA</t>
    </r>
    <r>
      <rPr>
        <sz val="12"/>
        <color theme="1"/>
        <rFont val="Calibri"/>
        <family val="2"/>
      </rPr>
      <t>≥</t>
    </r>
    <r>
      <rPr>
        <sz val="12"/>
        <color theme="1"/>
        <rFont val="Times New Roman"/>
        <family val="1"/>
      </rPr>
      <t>M400; 4m</t>
    </r>
    <r>
      <rPr>
        <sz val="12"/>
        <color theme="1"/>
        <rFont val="Calibri"/>
        <family val="2"/>
      </rPr>
      <t>≤</t>
    </r>
    <r>
      <rPr>
        <sz val="12"/>
        <color theme="1"/>
        <rFont val="Times New Roman"/>
        <family val="1"/>
      </rPr>
      <t>L</t>
    </r>
    <r>
      <rPr>
        <sz val="12"/>
        <color theme="1"/>
        <rFont val="Calibri"/>
        <family val="2"/>
      </rPr>
      <t>≤6m</t>
    </r>
    <r>
      <rPr>
        <sz val="12"/>
        <color theme="1"/>
        <rFont val="Times New Roman"/>
        <family val="1"/>
      </rPr>
      <t>, cường độ thép 14.200Kg/cm2 (đoạn mũi không nối cọc)</t>
    </r>
  </si>
  <si>
    <r>
      <t>Cọc bê tông dự ứng lực 250x250-35MPA</t>
    </r>
    <r>
      <rPr>
        <sz val="12"/>
        <color theme="1"/>
        <rFont val="Calibri"/>
        <family val="2"/>
      </rPr>
      <t>≥</t>
    </r>
    <r>
      <rPr>
        <sz val="12"/>
        <color theme="1"/>
        <rFont val="Times New Roman"/>
        <family val="1"/>
      </rPr>
      <t>M400; 6m</t>
    </r>
    <r>
      <rPr>
        <sz val="12"/>
        <color theme="1"/>
        <rFont val="Calibri"/>
        <family val="2"/>
      </rPr>
      <t>&lt;</t>
    </r>
    <r>
      <rPr>
        <sz val="12"/>
        <color theme="1"/>
        <rFont val="Times New Roman"/>
        <family val="1"/>
      </rPr>
      <t>L</t>
    </r>
    <r>
      <rPr>
        <sz val="12"/>
        <color theme="1"/>
        <rFont val="Calibri"/>
        <family val="2"/>
      </rPr>
      <t>≤10m</t>
    </r>
    <r>
      <rPr>
        <sz val="12"/>
        <color theme="1"/>
        <rFont val="Times New Roman"/>
        <family val="1"/>
      </rPr>
      <t>, cường độ thép 14.200Kg/cm2 (đoạn mũi không nối cọc)</t>
    </r>
  </si>
  <si>
    <r>
      <t>Cọc bê tông dự ứng lực 250x250-35MPA</t>
    </r>
    <r>
      <rPr>
        <sz val="12"/>
        <color theme="1"/>
        <rFont val="Calibri"/>
        <family val="2"/>
      </rPr>
      <t>≥</t>
    </r>
    <r>
      <rPr>
        <sz val="12"/>
        <color theme="1"/>
        <rFont val="Times New Roman"/>
        <family val="1"/>
      </rPr>
      <t>M400; 4m</t>
    </r>
    <r>
      <rPr>
        <sz val="12"/>
        <color theme="1"/>
        <rFont val="Calibri"/>
        <family val="2"/>
      </rPr>
      <t>≤</t>
    </r>
    <r>
      <rPr>
        <sz val="12"/>
        <color theme="1"/>
        <rFont val="Times New Roman"/>
        <family val="1"/>
      </rPr>
      <t>L</t>
    </r>
    <r>
      <rPr>
        <sz val="12"/>
        <color theme="1"/>
        <rFont val="Calibri"/>
        <family val="2"/>
      </rPr>
      <t>≤6m</t>
    </r>
    <r>
      <rPr>
        <sz val="12"/>
        <color theme="1"/>
        <rFont val="Times New Roman"/>
        <family val="1"/>
      </rPr>
      <t>, cường độ thép 14.200Kg/cm2 (đoạn có nối cọc)</t>
    </r>
  </si>
  <si>
    <r>
      <t>Cọc bê tông dự ứng lực 250x250-35MPA</t>
    </r>
    <r>
      <rPr>
        <sz val="12"/>
        <color theme="1"/>
        <rFont val="Calibri"/>
        <family val="2"/>
      </rPr>
      <t>≥</t>
    </r>
    <r>
      <rPr>
        <sz val="12"/>
        <color theme="1"/>
        <rFont val="Times New Roman"/>
        <family val="1"/>
      </rPr>
      <t>M400; 6m</t>
    </r>
    <r>
      <rPr>
        <sz val="12"/>
        <color theme="1"/>
        <rFont val="Calibri"/>
        <family val="2"/>
      </rPr>
      <t>≤</t>
    </r>
    <r>
      <rPr>
        <sz val="12"/>
        <color theme="1"/>
        <rFont val="Times New Roman"/>
        <family val="1"/>
      </rPr>
      <t>L</t>
    </r>
    <r>
      <rPr>
        <sz val="12"/>
        <color theme="1"/>
        <rFont val="Calibri"/>
        <family val="2"/>
      </rPr>
      <t>≤10m</t>
    </r>
    <r>
      <rPr>
        <sz val="12"/>
        <color theme="1"/>
        <rFont val="Times New Roman"/>
        <family val="1"/>
      </rPr>
      <t>, cường độ thép 14.200Kg/cm2 (đoạn có nối cọc)</t>
    </r>
  </si>
  <si>
    <t>Cọc cừ ván BT mác 500 SW225, L=9m, loại đóng, cường độ thép 14.200 Kg/cm2</t>
  </si>
  <si>
    <t>Cọc cừ ván BT mác 500 SW225, L=9m, loại rung, cường độ thép 14.200 Kg/cm2</t>
  </si>
  <si>
    <t>TCVN 11823:2017</t>
  </si>
  <si>
    <t>Cọc bê tông dự ứng lực Chữ I220, mác 500, L=4m, 6 thanh phi 7.1mm, cường độ thép 14.200Kg/cm2</t>
  </si>
  <si>
    <t>Cọc bê tông dự ứng lực Chữ I220, mác 500, L=5,5m, 6 thanh phi 7.1mm, cường độ thép 14.200Kg/cm2</t>
  </si>
  <si>
    <t>Cọc bê tông dự ứng lực Chữ I220, mác 500, L=6m, 8 thanh phi 7.1mm, cường độ thép 14.200Kg/cm2</t>
  </si>
  <si>
    <t>Cọc bê tông dự ứng lực Chữ I220, mác 500, L=6,7m, 10 thanh phi 7.1mm, cường độ thép 14.200Kg/cm2</t>
  </si>
  <si>
    <t>Tấm tường chắn, mác 250: Loại 0.915x1.0m</t>
  </si>
  <si>
    <t>Tấm tường chắn, mác 250: Loại 0.915x1.2m</t>
  </si>
  <si>
    <t>Tấm tường chắn, mác 250: Loại 0.915x1.4m</t>
  </si>
  <si>
    <t>Tấm tường chắn, mác 250: Loại 0.915x1.5m</t>
  </si>
  <si>
    <t>Tấm tường chắn, mác 250: Loại 0.915x1.6m</t>
  </si>
  <si>
    <t>TCVN 7744:2013</t>
  </si>
  <si>
    <t>Công ty Cổ phần địa ốc An Giang; đ/c: số 140, đường Phan Bội Châu, P. Bình Khánh, TP Long Xuyên, An Giang; đt: 0909. 954316 (A. Nguyên), 0918. 515737 (A. Thành) (áp dụng từ ngày 01/8/2024 theo Thông báo giá ngày 01/8/2024 của Công ty)</t>
  </si>
  <si>
    <t>Gạch không nung</t>
  </si>
  <si>
    <t>Gạch xây không nung: (190x190x390)mm</t>
  </si>
  <si>
    <t>TCVN 6477:2016</t>
  </si>
  <si>
    <t>Gạch xây không nung: (100x190x390)mm</t>
  </si>
  <si>
    <t>Gạch xây không nung: (50x100x190)mm</t>
  </si>
  <si>
    <t>Gạch xây không nung: (45x90x190)mm</t>
  </si>
  <si>
    <t>TCVN 6476:1999</t>
  </si>
  <si>
    <t>Gạch bê tông tự chèn, mác 200, (150x150)mm, dày 60-màu đen</t>
  </si>
  <si>
    <t>Gạch bê tông tự chèn, mác 200, (150x150)mm, dày 60-màu xanh, đỏ</t>
  </si>
  <si>
    <t>Gạch bê tông tự chèn, mác 200, (150x150)mm, dày 60-màu vàng</t>
  </si>
  <si>
    <t>Gạch bê tông tự chèn, mác 250, (150x150)mm, dày 60-màu đen</t>
  </si>
  <si>
    <t>Gạch bê tông tự chèn, mác 250, (150x150)mm, dày 60-màu xanh, đỏ</t>
  </si>
  <si>
    <t>Gạch bê tông tự chèn, mác 250, (150x150)mm, dày 60-màu vàng</t>
  </si>
  <si>
    <t>Sơn mịn nội thất cao cấp (7-9m2/lít)</t>
  </si>
  <si>
    <t>Sơn mịn nội thất màu tươi sáng đanh cứng độ phủ cao, thùng 18 lít (8-10m2/lít)</t>
  </si>
  <si>
    <t>Sơn mịn nội thất màu tươi sáng đanh cứng độ phủ cao, lon 5 lít (8-10m2/lít)</t>
  </si>
  <si>
    <t>Sơn lau chùi hiệu quả tươi sáng cao cấp, thùng 18 lít (9-11m2/lít)</t>
  </si>
  <si>
    <t>Sơn lau chùi hiệu quả tươi sáng cao cấp, lon 5 lít (9-11m2/lít)</t>
  </si>
  <si>
    <t>Sơn bóng nội 5 in 1 độ bền cao độ phủ tốt, thùng 18 lít (10-12m2/lít)</t>
  </si>
  <si>
    <t>Sơn bóng nội 5 in 1 độ bền cao độ phủ tốt, lon 5 lít, (10-12m2/lít)</t>
  </si>
  <si>
    <t>Sơn siêu bóng nội 7  in 1 độ bền cao chống bám bụi, thùng 18 lít, (12-14m2/lít)</t>
  </si>
  <si>
    <t>Sơn siêu bóng nội 7  in 1 độ bền cao chống bám bụi, lon 5 lít, (12-14m2/lít)</t>
  </si>
  <si>
    <t>Sơn siêu bóng nội 7  in 1 độ bền cao chống bám bụi, lon 01 lít (12-14m2/lít)</t>
  </si>
  <si>
    <t>Sơn bóng nội 5 in 1 độ bền cao độ phủ tốt, lon 01 lít  (10-12m2/lít)</t>
  </si>
  <si>
    <t>Sơn siêu trắng trần nội thất cao cấp siêu sáng, thùng 18 lít, (8-10m2/lít)</t>
  </si>
  <si>
    <t>Sơn siêu trắng trần nội thất cao cấp siêu sáng, lon 5 lít, (8-10m2/lít)</t>
  </si>
  <si>
    <t>Sơn mịn ngoại thất màu tương sáng, thùng 18 lít, (9-11m2/lít)</t>
  </si>
  <si>
    <t>Sơn mịn ngoại thất màu tương sáng, lon 5 lít (9-11m2/lít)</t>
  </si>
  <si>
    <t>Sơn bóng ngoại thất men sứ, thùng 18 lít, (10-12m2/lít)</t>
  </si>
  <si>
    <t>Sơn bóng ngoại thất men sứ, lon 5 lít (10-12m2/lít)</t>
  </si>
  <si>
    <t>Sơn bóng ngoại thất men sứ, lon 01 lít (10-12m2/lít)</t>
  </si>
  <si>
    <t>Sơn siêu bóng ngoại thất NANO 7 in 1 cao cấp, thùng 18 lít, (12-14m2/lít)</t>
  </si>
  <si>
    <t>Sơn siêu bóng ngoại thất NANO 7 in 1 cao cấp, lon 5 lít (12-14m2/lít)</t>
  </si>
  <si>
    <t>Sơn siêu bóng ngoại thất NANO 7 in 1 cao cấp, lon 01 lít, (12-14m2/lít)</t>
  </si>
  <si>
    <t>Sơn kháng kiềm nội thất cao cấp chống kiềm hóa, thùng 18 lít, (8-10m2/lít)</t>
  </si>
  <si>
    <t>Sơn kháng kiềm nội thất cao cấp chống kiềm hóa, lon 5 lít, (8-10m2/lít)</t>
  </si>
  <si>
    <t>Sơn chống kiềm ngoại thất cao cấp chống kiềm hóa, thùng 18 lít, (10-12m2/lít)</t>
  </si>
  <si>
    <t>Sơn chống kiềm ngoại thất cao cấp chống kiềm hóa, lon 5 lít (10-12m2/lít)</t>
  </si>
  <si>
    <t>Sơn chống thấm đa năng trộn xi măng, thùng 18 lít, (6-8m2/lít)</t>
  </si>
  <si>
    <t>Sơn chống thấm đa năng trộn xi măng, lon 5 lít (6-8m2/lít)</t>
  </si>
  <si>
    <t>Sơn chống thấm mầu cao cấp màu sắc phong phú, thùng 18 lít, (6-8m2/lít)</t>
  </si>
  <si>
    <t>Sơn chống thấm mầu cao cấp màu sắc phong phú, lon 5 lít (6-8m2/lít)</t>
  </si>
  <si>
    <t>Sơn phủ bóng chuyên giả đá, giả gỗ, lon 5 lít (7-9m2/lít)</t>
  </si>
  <si>
    <t>Sơn phủ bóng chuyên giả đá, giả gỗ, lon 1 lít (7-9m2/lít)</t>
  </si>
  <si>
    <t>Sơn nhũ ánh vàng, lon 1 lít, (7-9m2/lít)</t>
  </si>
  <si>
    <t>Bột bả nội thất cao cấp, bao 40kg, (1-1,3m2/kg)</t>
  </si>
  <si>
    <t>Bột bả ngoại thất cao cấp, bao 40kg, (1-1,3m2/kg)</t>
  </si>
  <si>
    <t>Công ty Cổ phần DAVICO Việt Nam: Đ/c trụ sở: Số 69 Ngõ 61 Đ. Trần Duy Hưng, P. Trung Hòa, Q. Cầu Giấy, TP Hà Nội; VPGD: Lô 14 TMDV- T1- Thăng Long Victory - Nam An Khánh - Hoài Đức - Hà Nội. Áp dụng từ tháng 01/10/2024 theo CV số 03/2024/DAVICO/CBG ngày 26/9/2024 của Công ty; ĐT: 024.6666.5858; DĐ: 0946 338688 (A. Long); 0964 379106 (A. Tươi); giá bán đã bao gồm vận chuyển đến công trình trên địa bàn tỉnh Đồng Tháp</t>
  </si>
  <si>
    <t>ISO 9001:2015;  ISO 14001:2015; TCVN 7722-2-3: 2007( IEC 60598-2-2:2022)  TCVN 7722-2-3:2019; ISO 45001:2018. Nhãn dán tiết kiệm năng lượng đăng ký với  bộ công thương.</t>
  </si>
  <si>
    <t>Cột thép  liền cần đơn cao 8M, dày 3mm. Cần vươn 1.5m,  đường đính gốc 144mm, ngọn 56mm. Bích đế 300x300x10mm, mạ kẽm nhúng nóng.</t>
  </si>
  <si>
    <t>Cột thép  liền cần đơn cao 9M, cần vươn 1.5m,  dày 3.5mm, đường đính gốc 170mm, ngọn 56mm. Bích đế 400x400x12mm, mạ kẽm nhúng nóng.</t>
  </si>
  <si>
    <t>Cột thép cao liền cần đơn cao 10m, cần vươn 1.5m, dày 3.5mm, Bích 400x400x12mm. Tâm lỗ 300x300mm, mạ kẽm nhúng nóng.</t>
  </si>
  <si>
    <t>Cột thép cần đơn cao 11m, cần vươn 1.5m, dày 4mm, Bích 400x400x12mm., tâm lỗ 300x300mm, mạ kẽm nhúng nóng toàn bộ.</t>
  </si>
  <si>
    <t>Công ty CP Davico Việt Nam</t>
  </si>
  <si>
    <t>Cột Trang trí nouvo đế nhôm thân nhôm, chùm CH12-4 Cầu sọc D400 Lắp bóng Led 30W</t>
  </si>
  <si>
    <t>Cột sân vườn sư tử đế gang thân nhôm, lắp tay chùm trang trí, bóng led 20W</t>
  </si>
  <si>
    <t>Đèn nữ hoàng đứng</t>
  </si>
  <si>
    <t>Chùm Đèn nữ hoàng treo - 2</t>
  </si>
  <si>
    <t xml:space="preserve">Cần đèn đơn cao 2m, dày 3,5mm, vươn 1,5mm, tay vươn D60 dày 3mm, mạ kẽm nhúng nóng </t>
  </si>
  <si>
    <t>Cần đèn kép cao 2m, dày 3,5mm, vươn 1,5mm, tay vươn D60 dày 3mm, mạ kẽm nhúng nóng</t>
  </si>
  <si>
    <t>Cần đèn cao áp chữ L 1,8m, vươn 1m, cao 2,3m, D60 Dày 3mm( không tay bắt) mạ kẽm nhúng nóng</t>
  </si>
  <si>
    <t>Cần đèn cao áp chữ L 2,3m, vươn 1m, cao 2,3m, D60 Dày 3mm( không tay bắt) mạ kẽm nhúng nóng</t>
  </si>
  <si>
    <t>Cần đèn cao áp chữ L 2,8m, vươn 1m, cao 2,3m, D60 Dày 3mm( không tay bắt) mạ kẽm nhúng nóng</t>
  </si>
  <si>
    <t>Đèn Led chiếu sáng đường phố DVC-IZLED 60W, 2 Modul.
- Kích thước: 542x359x107mm
- Chip siêu sáng High Power 5050 Philips. Nguồn dimming 5 cấp công suất hãng Philips, tích hợp cổng điều khiển 1-10v hoặc dali điều khiển chiếu sáng thông minh không dây.
- Bộ phận quang học bằng thấu kính chuyên dụng, góc chiếu 145 độ.
- Quang thông 145LM/W
- Điện áp vào: 85-265VAC/50Hz
- Cường độ dòng điện: 1000mA
- Hệ số công suất: &gt;0.98% ba đầu và &gt;90% ở chức năng tiết giảm công suất
- Hiệu suất đèn: &gt; 90%
- Độ kín: IP 66
- Độ chống va đập: IK08
- Cấp bảo vệ chống điện giật: Class I</t>
  </si>
  <si>
    <t>Đèn Led chiếu sáng đường phố DVC-IZLED 80W, 2 Modul.
- Kích thước: 542x359x107mm
- Chip siêu sáng High Power 5050 Philips. Nguồn dimming 5 cấp công suất hãng Philips, tích hợp cổng điều khiển 1-10v hoặc dali điều khiển chiếu sáng thông minh không dây.
- Bộ phận quang học bằng thấu kính chuyên dụng, góc chiếu 145 độ.
- Điện áp vào: 85-265VAC/50Hz
- Cường độ dòng điện: 1000mA
- Hệ số công suất: &gt;0.98% ba đầu và &gt;90% ở chức năng tiết giảm công suất
- Hiệu suất đèn: &gt; 90%
- Độ kín: IP 66
- Độ chống va đập: IK08
- Cấp bảo vệ chống điện giật: Class I</t>
  </si>
  <si>
    <t>Đèn Led chiếu sáng đường phố DVC-IZLED 90W, 2 Modul.
- Kích thước: 542x359x107mm
- Chip siêu sáng High Power 5050 Philips. Nguồn dimming 5 cấp công suất hãng Philips, tích hợp cổng điều khiển 1-10v hoặc dali điều khiển chiếu sáng thông minh không dây.
- Bộ phận quang học bằng thấu kính chuyên dụng, góc chiếu 145 độ.
- Điện áp vào: 85-265VAC/50Hz
- Cường độ dòng điện: 1000mA
- Hệ số công suất: &gt;0.98% ba đầu và &gt;90% ở chức năng tiết giảm công suất
- Hiệu suất đèn: &gt; 90%
- Độ kín: IP 66
- Độ chống va đập: IK08
- Cấp bảo vệ chống điện giật: Class I</t>
  </si>
  <si>
    <t>Đèn Led chiếu sáng đường phố DVC-IZLED 100W, 2 Modul.
- Kích thước: 542x359x107mm
- Chip siêu sáng High Power 5050 Philips. Nguồn dimming 5 cấp công suất hãng Philips, tích hợp cổng điều khiển 1-10v hoặc dali điều khiển chiếu sáng thông minh không dây.
- Bộ phận quang học bằng thấu kính chuyên dụng, góc chiếu 145 độ.</t>
  </si>
  <si>
    <t>Đèn Led chiếu sáng đường phố DVC-IZLED 120W, 2 Modul.
- Kích thước: 647x359x107mm
- Chip siêu sáng High Power 5050 Philips. Nguồn dimming 5 cấp công suất hãng Philips, tích hợp cổng điều khiển 1-10v hoặc dali điều khiển chiếu sáng thông minh không dây.
- Bộ phận quang học bằng thấu kính chuyên dụng, góc chiếu 145 độ.
- Điện áp vào: 85-265VAC/50Hz
- Cường độ dòng điện: 1000mA
- Hệ số công suất: &gt;0.98% ba đầu và &gt;90% ở chức năng tiết giảm công suất
- Hiệu suất đèn: &gt; 90%
- Độ kín: IP 66
- Độ chống va đập: IK08
- Cấp bảo vệ chống điện giật: Class I</t>
  </si>
  <si>
    <t>Đèn Led chiếu sáng đường phố DVC-IZLED 150W, 2 Modul.
- Kích thước: 450x175x95mm
- Chip siêu sáng High Power 5050 Philips. Nguồn dimming 5 cấp công suất hãng Philips, tích hợp cổng điều khiển 1-10v hoặc dali điều khiển chiếu sáng thông minh không dây.
- Bộ phận quang học bằng thấu kính chuyên dụng, góc chiếu 145 độ.
- Điện áp vào: 85-265VAC/50Hz
- Cường độ dòng điện: 1000mA
- Hệ số công suất: &gt;0.98% ba đầu và &gt;90% ở chức năng tiết giảm công suất
- Hiệu suất đèn: &gt; 90%
- Độ kín: IP 66
- Độ chống va đập: IK08
- Cấp bảo vệ chống điện giật: Class I</t>
  </si>
  <si>
    <t>Đèn Led DVG-BL 60 , dùng Chip siêu sáng High Power 5050 Philips. 450x175x95mm; Nguồn dimming 5 cấp công suất hãng Philips, tích hợp cổng điều khiển 1-10v hoặc dali điều khiển chiếu sáng thông minh không dây. chống sét 10-20kV, công suất 60w
- Điện áp vào: 85-265VAC/50Hz
- Cường độ dòng điện: 1000mA
- Hệ số công suất: &gt;0.98% ba đầu và &gt;90% ở chức năng tiết giảm công suất
- Hiệu suất đèn: &gt; 90%
- Độ kín: IP 66
- Độ chống va đập: IK08
- Cấp bảo vệ chống điện giật: Class I</t>
  </si>
  <si>
    <t>Đèn Led DVG-BL 80 dùng Chip siêu sáng High Power 5050 Philips. Nguồn dimming 5 cấp công suất hãng Philips, tích hợp cổng điều khiển 1-10v hoặc dali điều khiển chiếu sáng thông minh không dây. chống sét 10-20kV, 545x238x120mm; công suất 80w.
- Điện áp vào: 85-265VAC/50Hz
- Cường độ dòng điện: 1000mA
- Hệ số công suất: &gt;0.98% ba đầu và &gt;90% ở chức năng tiết giảm công suất
- Hiệu suất đèn: &gt; 90%
- Độ kín: IP 66
- Độ chống va đập: IK08
- Cấp bảo vệ chống điện giật: Class I</t>
  </si>
  <si>
    <t>Đèn Led DVG-BL 90 dùng Chip siêu sáng High Power 5050 Philips. Nguồn dimming 5 cấp công suất hãng Philips, tích hợp cổng điều khiển 1-10v hoặc dali điều khiển chiếu sáng thông minh không dây. chống sét 10-20kV, 545x238x120mm; công suất 90w.
- Điện áp vào: 85-265VAC/50Hz
- Cường độ dòng điện: 1000mA
- Hệ số công suất: &gt;0.98% ba đầu và &gt;90% ở chức năng tiết giảm công suất
- Hiệu suất đèn: &gt; 90%
- Độ kín: IP 66
- Độ chống va đập: IK08
- Cấp bảo vệ chống điện giật: Class I</t>
  </si>
  <si>
    <t>Đèn Led DVG-BL 100 dùng Chip siêu sáng High Power 5050 Philips. Nguồn dimming 5 cấp công suất hãng Philips, tích hợp cổng điều khiển 1-10v hoặc dali điều khiển chiếu sáng thông minh không dây. chống sét 10-20kV, 545x238x120mm, công suất 100w.
- Điện áp vào: 85-265VAC/50Hz
- Cường độ dòng điện: 1000mA
- Hệ số công suất: &gt;0.98% ba đầu và &gt;90% ở chức năng tiết giảm công suất
- Hiệu suất đèn: &gt; 90%
- Độ kín: IP 66
- Độ chống va đập: IK08
- Cấp bảo vệ chống điện giật: Class I</t>
  </si>
  <si>
    <t>Đèn Led DVG-BL 120 dùng Chip siêu sáng High Power 5050 Philips. Nguồn dimming 5 cấp công suất hãng Philips, tích hợp cổng điều khiển 1-10v hoặc dali điều khiển chiếu sáng thông minh không dây. chống sét 10-20kV, 690x275x120mm, công suất 120w.
- Điện áp vào: 85-265VAC/50Hz
- Cường độ dòng điện: 1000mA
- Hệ số công suất: &gt;0.98% ba đầu và &gt;90% ở chức năng tiết giảm công suất
- Hiệu suất đèn: &gt; 90%
- Độ kín: IP 66
- Độ chống va đập: IK08
- Cấp bảo vệ chống điện giật: Class I</t>
  </si>
  <si>
    <t>Đèn Led DVG-BL 150 dùng Chip siêu sáng High Power 5050 Philips. Nguồn dimming 5 cấp công suất hãng Philips, tích hợp cổng điều khiển 1-10v hoặc dali điều khiển chiếu sáng thông minh không dây. chống sét 10-20kV, 740x275x120mm, công suất 150w.
- Điện áp vào: 85-265VAC/50Hz
- Cường độ dòng điện: 1000mA
- Hệ số công suất: &gt;0.98% ba đầu và &gt;90% ở chức năng tiết giảm công suất
- Hiệu suất đèn: &gt; 90%
- Độ kín: IP 66
- Độ chống va đập: IK08
- Cấp bảo vệ chống điện giật: Class I</t>
  </si>
  <si>
    <t>Đèn Led DVG-BL 200 dùng Chip siêu sáng High Power 5050 Philips. Nguồn dimming 5 cấp công suất hãng Philips, tích hợp cổng điều khiển 1-10v hoặc dali điều khiển chiếu sáng thông minh không dây. chống sét 10-20kV, 740x275x120mm, công suất 200w.
- Điện áp vào: 85-265VAC/50Hz
- Cường độ dòng điện: 1000mA
- Hệ số công suất: &gt;0.98% ba đầu và &gt;90% ở chức năng tiết giảm công suất
- Hiệu suất đèn: &gt; 90%
- Độ kín: IP 66
- Độ chống va đập: IK08
- Cấp bảo vệ chống điện giật: Class I</t>
  </si>
  <si>
    <t>Đèn Led DVG-PL 400 dùng Chip siêu sáng High Power 5050 Philips. Nguồn dimming 5 cấp công suất hãng Philips đạt chuẩn Lm80. 660x340x100mm, chống sét 10-20kV, công suất 200w.
- Điện áp vào: 85-265VAC/50Hz
- Cường độ dòng điện: 1000mA
- Hệ số công suất: &gt;0.98% ba đầu và &gt;90% ở chức năng tiết giảm công suất
- Hiệu suất đèn: &gt; 90%
- Độ kín: IP 66
- Độ chống va đập: IK08
- Cấp bảo vệ chống điện giật: Class I</t>
  </si>
  <si>
    <t>Đèn Pha led DVG 300w, Dimming 5 cấp công suất , chip nguồn Phillips, công suất 250W. 510x340x100mm,
- Điện áp vào: 85-265VAC/50Hz
- Cường độ dòng điện: 1000mA
- Hệ số công suất: &gt;0.98% ba đầu và &gt;90% ở chức năng tiết giảm công suất
- Hiệu suất đèn: &gt; 90%
- Độ kín: IP 66
- Độ chống va đập: IK08
- Cấp bảo vệ chống điện giật: Class I</t>
  </si>
  <si>
    <t>Đèn Pha led DVG 250w, Dimming 5 cấp công suất , chip nguồn Phillips, 510x340x100mm, công suất 250W.- Điện áp vào: 85-265VAC/50Hz
- Cường độ dòng điện: 1000mA
- Hệ số công suất: &gt;0.98% ba đầu và &gt;90% ở chức năng tiết giảm công suất
- Hiệu suất đèn: &gt; 90%
- Độ kín: IP 66
- Độ chống va đập: IK08
- Cấp bảo vệ chống điện giật: Class I</t>
  </si>
  <si>
    <t>Đèn Pha led DVG 200w, Dimming 5 cấp công suất , chip nguồn Phillips, 355x340x100mm, công suất 300W.- Điện áp vào: 85-265VAC/50Hz
- Cường độ dòng điện: 1000mA
- Hệ số công suất: &gt;0.98% ba đầu và &gt;90% ở chức năng tiết giảm công suất
- Hiệu suất đèn: &gt; 90%
- Độ kín: IP 66
- Độ chống va đập: IK08
- Cấp bảo vệ chống điện giật: Class I</t>
  </si>
  <si>
    <t>Đèn Pha led DVG 150w, Dimming 5 cấp công suất , chip nguồn Phillips, 355x340x100mm, công suất 400W.- Điện áp vào: 85-265VAC/50Hz
- Cường độ dòng điện: 1000mA
- Hệ số công suất: &gt;0.98% ba đầu và &gt;90% ở chức năng tiết giảm công suất
- Hiệu suất đèn: &gt; 90%
- Độ kín: IP 66
- Độ chống va đập: IK08
- Cấp bảo vệ chống điện giật: Class I</t>
  </si>
  <si>
    <t>Tạm thời không công bố do Cơ sở không gửi báo giá cho Sở Xây dựng</t>
  </si>
  <si>
    <t>Nhà máy Kiên Lương (Thủy/Bộ)</t>
  </si>
  <si>
    <t>Xi măng Vicem Hà tiên PCB 50, bao 40kg</t>
  </si>
  <si>
    <t>Xi măng Power Cement, bao 50kg</t>
  </si>
  <si>
    <t>Nhà máy Kiên Lương (Thủy/Bộ</t>
  </si>
  <si>
    <t>Trạm nghiền Long An (Thủy/bộ)</t>
  </si>
  <si>
    <t>Trạm nghiền Hạ Long (Thủy/bộ)</t>
  </si>
  <si>
    <t>Tạm thời không công bố. Lý do: Trong thời gian dài Công ty không gửi báo giá.</t>
  </si>
  <si>
    <t>Tạm thời không công bố giá. Lý do: huyện Châu Thành không gửi báo giá để Sở Xây dựng công bố</t>
  </si>
  <si>
    <t>Tạm thời không công bố giá. Lý do: TP. Cao Lãnh không gửi báo giá để Sở Xây dựng công bố</t>
  </si>
  <si>
    <t>Tạm thời không công bố giá. Lý do: huyện Lấp Vò không gửi báo giá để Sở Xây dựng công bố</t>
  </si>
  <si>
    <t>Công ty Cổ phần Indecons Vina; Đ/c số 2A, ngõ 34 đường Âu Cơ, Phường Quảng An, Quận Tây Hồ, TP. Hà Nội; ĐT: 088 688 2076; 0942 604937 (A. Hiếu) (áp dụng từ 01/7/2024 theo CV số 68-2024/CV ngày 24/6/2024 của Công ty)</t>
  </si>
  <si>
    <r>
      <t xml:space="preserve">Sơn lót nội thất </t>
    </r>
    <r>
      <rPr>
        <b/>
        <sz val="12"/>
        <color theme="1"/>
        <rFont val="Times New Roman"/>
        <family val="1"/>
      </rPr>
      <t>Prosin</t>
    </r>
    <r>
      <rPr>
        <sz val="12"/>
        <color theme="1"/>
        <rFont val="Times New Roman"/>
        <family val="1"/>
      </rPr>
      <t xml:space="preserve"> 
(thùng 18 lít)</t>
    </r>
  </si>
  <si>
    <r>
      <t xml:space="preserve">Sơn lót ngoại thất </t>
    </r>
    <r>
      <rPr>
        <b/>
        <sz val="12"/>
        <color theme="1"/>
        <rFont val="Times New Roman"/>
        <family val="1"/>
      </rPr>
      <t>Pros</t>
    </r>
    <r>
      <rPr>
        <sz val="12"/>
        <color theme="1"/>
        <rFont val="Times New Roman"/>
        <family val="1"/>
      </rPr>
      <t xml:space="preserve"> 
(thùng 18 lít)</t>
    </r>
  </si>
  <si>
    <r>
      <t>Sơn nước nội thất cao cấp</t>
    </r>
    <r>
      <rPr>
        <b/>
        <sz val="12"/>
        <color theme="1"/>
        <rFont val="Times New Roman"/>
        <family val="1"/>
      </rPr>
      <t xml:space="preserve"> West (bóng)</t>
    </r>
    <r>
      <rPr>
        <sz val="12"/>
        <color theme="1"/>
        <rFont val="Times New Roman"/>
        <family val="1"/>
      </rPr>
      <t xml:space="preserve"> (thùng 18 lít)</t>
    </r>
  </si>
  <si>
    <r>
      <t xml:space="preserve">Sơn nước nội thất </t>
    </r>
    <r>
      <rPr>
        <b/>
        <sz val="12"/>
        <color theme="1"/>
        <rFont val="Times New Roman"/>
        <family val="1"/>
      </rPr>
      <t xml:space="preserve">Accord 
</t>
    </r>
    <r>
      <rPr>
        <sz val="12"/>
        <color theme="1"/>
        <rFont val="Times New Roman"/>
        <family val="1"/>
      </rPr>
      <t>(thùng 18 lít))</t>
    </r>
  </si>
  <si>
    <r>
      <t xml:space="preserve">Sơn nước nội thất </t>
    </r>
    <r>
      <rPr>
        <b/>
        <sz val="12"/>
        <color theme="1"/>
        <rFont val="Times New Roman"/>
        <family val="1"/>
      </rPr>
      <t>Newfa</t>
    </r>
    <r>
      <rPr>
        <sz val="12"/>
        <color theme="1"/>
        <rFont val="Times New Roman"/>
        <family val="1"/>
      </rPr>
      <t xml:space="preserve"> 
(thùng 18 lít)</t>
    </r>
  </si>
  <si>
    <r>
      <t xml:space="preserve">Sơn nước ngoại thất </t>
    </r>
    <r>
      <rPr>
        <b/>
        <sz val="12"/>
        <color theme="1"/>
        <rFont val="Times New Roman"/>
        <family val="1"/>
      </rPr>
      <t xml:space="preserve">Jony
</t>
    </r>
    <r>
      <rPr>
        <sz val="12"/>
        <color theme="1"/>
        <rFont val="Times New Roman"/>
        <family val="1"/>
      </rPr>
      <t xml:space="preserve"> (thùng 18 lít)</t>
    </r>
  </si>
  <si>
    <r>
      <t xml:space="preserve">Sơn nước ngoại thất </t>
    </r>
    <r>
      <rPr>
        <b/>
        <sz val="12"/>
        <color theme="1"/>
        <rFont val="Times New Roman"/>
        <family val="1"/>
      </rPr>
      <t>Atom Super</t>
    </r>
    <r>
      <rPr>
        <sz val="12"/>
        <color theme="1"/>
        <rFont val="Times New Roman"/>
        <family val="1"/>
      </rPr>
      <t xml:space="preserve"> (thùng 18 lít)</t>
    </r>
  </si>
  <si>
    <r>
      <t xml:space="preserve">Sơn nước ngoại thất </t>
    </r>
    <r>
      <rPr>
        <b/>
        <sz val="12"/>
        <color theme="1"/>
        <rFont val="Times New Roman"/>
        <family val="1"/>
      </rPr>
      <t>Fa ngoài (CT)</t>
    </r>
    <r>
      <rPr>
        <sz val="12"/>
        <color theme="1"/>
        <rFont val="Times New Roman"/>
        <family val="1"/>
      </rPr>
      <t xml:space="preserve"> (lon 5lít)</t>
    </r>
  </si>
  <si>
    <r>
      <t xml:space="preserve">Sơn chống thấm gốc nước </t>
    </r>
    <r>
      <rPr>
        <b/>
        <sz val="12"/>
        <color theme="1"/>
        <rFont val="Times New Roman"/>
        <family val="1"/>
      </rPr>
      <t>CT-J-555</t>
    </r>
    <r>
      <rPr>
        <sz val="12"/>
        <color theme="1"/>
        <rFont val="Times New Roman"/>
        <family val="1"/>
      </rPr>
      <t xml:space="preserve"> (thùng 20kg)</t>
    </r>
  </si>
  <si>
    <r>
      <t xml:space="preserve">Sơn chống thấm xi măng </t>
    </r>
    <r>
      <rPr>
        <b/>
        <sz val="12"/>
        <color theme="1"/>
        <rFont val="Times New Roman"/>
        <family val="1"/>
      </rPr>
      <t>Joton CT-2010</t>
    </r>
    <r>
      <rPr>
        <sz val="12"/>
        <color theme="1"/>
        <rFont val="Times New Roman"/>
        <family val="1"/>
      </rPr>
      <t xml:space="preserve"> (thùng 20kg)</t>
    </r>
  </si>
  <si>
    <r>
      <t xml:space="preserve">Bột trét tường ngoại thất </t>
    </r>
    <r>
      <rPr>
        <b/>
        <sz val="12"/>
        <color theme="1"/>
        <rFont val="Times New Roman"/>
        <family val="1"/>
      </rPr>
      <t>Joton Trắng</t>
    </r>
    <r>
      <rPr>
        <sz val="12"/>
        <color theme="1"/>
        <rFont val="Times New Roman"/>
        <family val="1"/>
      </rPr>
      <t xml:space="preserve"> (bao 40kg)</t>
    </r>
  </si>
  <si>
    <r>
      <t xml:space="preserve">Bột trét tường nội thất </t>
    </r>
    <r>
      <rPr>
        <b/>
        <sz val="12"/>
        <color theme="1"/>
        <rFont val="Times New Roman"/>
        <family val="1"/>
      </rPr>
      <t xml:space="preserve">SP.Filler
</t>
    </r>
    <r>
      <rPr>
        <sz val="12"/>
        <color theme="1"/>
        <rFont val="Times New Roman"/>
        <family val="1"/>
      </rPr>
      <t>(bao 40kg)</t>
    </r>
  </si>
  <si>
    <r>
      <t xml:space="preserve">Bột trét tường ngoại thất </t>
    </r>
    <r>
      <rPr>
        <b/>
        <sz val="12"/>
        <color theme="1"/>
        <rFont val="Times New Roman"/>
        <family val="1"/>
      </rPr>
      <t>Metton Ngoài</t>
    </r>
    <r>
      <rPr>
        <sz val="12"/>
        <color theme="1"/>
        <rFont val="Times New Roman"/>
        <family val="1"/>
      </rPr>
      <t xml:space="preserve"> (bao 40kg)</t>
    </r>
  </si>
  <si>
    <r>
      <t xml:space="preserve">Bột trét tường nội thất </t>
    </r>
    <r>
      <rPr>
        <b/>
        <sz val="12"/>
        <color theme="1"/>
        <rFont val="Times New Roman"/>
        <family val="1"/>
      </rPr>
      <t>Metton Trong</t>
    </r>
    <r>
      <rPr>
        <sz val="12"/>
        <color theme="1"/>
        <rFont val="Times New Roman"/>
        <family val="1"/>
      </rPr>
      <t xml:space="preserve"> (bao 40kg)</t>
    </r>
  </si>
  <si>
    <r>
      <t xml:space="preserve">Bột Chà Joint </t>
    </r>
    <r>
      <rPr>
        <b/>
        <sz val="12"/>
        <color theme="1"/>
        <rFont val="Times New Roman"/>
        <family val="1"/>
      </rPr>
      <t>Joton CJ</t>
    </r>
    <r>
      <rPr>
        <sz val="12"/>
        <color theme="1"/>
        <rFont val="Times New Roman"/>
        <family val="1"/>
      </rPr>
      <t xml:space="preserve"> 
(hộp 5kg)</t>
    </r>
  </si>
  <si>
    <r>
      <t xml:space="preserve">Keo dán gạch </t>
    </r>
    <r>
      <rPr>
        <b/>
        <sz val="12"/>
        <color theme="1"/>
        <rFont val="Times New Roman"/>
        <family val="1"/>
      </rPr>
      <t>Joton BS.1</t>
    </r>
    <r>
      <rPr>
        <sz val="12"/>
        <color theme="1"/>
        <rFont val="Times New Roman"/>
        <family val="1"/>
      </rPr>
      <t xml:space="preserve"> 
(bao 25kg)</t>
    </r>
  </si>
  <si>
    <t xml:space="preserve">- TCVN 10333-1:2014
- TCVN 10333-2:2014
- TCVN 10333-3:2014
- TCCS 02:2020/SIGEN (sửa đổi lần 2) </t>
  </si>
  <si>
    <t>10,480,000</t>
  </si>
  <si>
    <t>7,920,000</t>
  </si>
  <si>
    <t>- Hố ga cho hệ thống thoát nước  01B kích thước ngoài 840x440x670mm, kích thước trong 700x300x600mm; bê tông đá 0,5 x 1 M300
- Song chắn rác không khung (gang cầu, chống trộm) kích thước 760x360x45mm
- Cơ cấu ngăn mùi cho hố ga SG-03 (inox SUS 316L) kích thước ngoài 330x600x75. Kích thước trong 230x500x75mm
- Tấm lọc nước (nhựa PPR) SG-08  kích thước 694x294x100mm, chiều dày 5mm</t>
  </si>
  <si>
    <t>- Hố ga cho hệ thống thoát nước  03B  kích thước ngoài 840x440x540mm kích thước trong 700x300x470mm; (bê tông đá 0,5 x 1 M300)
- Song chắn rác không khung (gang cầu, chống trộm), kích thước  760x360x45mm
-Cơ cấu ngăn mùi cho hố ga SG-03 (inox SUS 316L) kích thước ngoài 330x600x75. Kích thước trong 230x500x75mm</t>
  </si>
  <si>
    <t xml:space="preserve">Công ty CP Xây Lắp &amp; VLXD Đồng Tháp, điện thoại : 0277.3858959 - 3872717, nhà máy bê tông: 0277.3890366, áp dụng từ ngày 01/10/2024, theo Thông báo giá bê tông nhựa nóng ngày 10/9/2024 của Công ty Xây lắp </t>
  </si>
  <si>
    <t>CÔNG TY TNHH SƠN ATEN MIỀN TÂY, Số 02, Kênh 8000, Khóm 3, TT.Mỹ An, H.Tháp Mười, T.Đồng Tháp; ĐT: 0974  181838 (A Nhựt); áp dụng từ ngày 01/10/2024</t>
  </si>
  <si>
    <t>Sơn mịn nội thất (Thùng 18L. Độ phủ 9-11m2/lít 02 lớp)</t>
  </si>
  <si>
    <t>Sơn mịn nội thất cao cấp (Thùng 18L. Độ phủ 10-12m2/lít 02 lớp)</t>
  </si>
  <si>
    <t>Sơn nội thất lau chùi ( Thùng 18L. Độ phủ 11-13m2/lít 02 lớp)</t>
  </si>
  <si>
    <t>Sơn bóng nội thất cao cấp (Thùng 17L. Độ phủ 13-15m2/lít 02 lớp</t>
  </si>
  <si>
    <t>Sơn siêu bóng nội thất cao cấp (Thùng 17L. Độ phủ 14-16m2/lít 02 lớp</t>
  </si>
  <si>
    <t>Sơn siêu trắng trần nội thất (Thùng 18L. Độ phủ 9-11m2/lít 02 lớp)</t>
  </si>
  <si>
    <t>Sơn mịn ngoại thất (Thùng 17L. Độ phủ 9-11m2/lít 02 lớp)</t>
  </si>
  <si>
    <t>Sơn mịn ngoại thất cao cấp (Thùng 17L. Độ phủ 9-11m2/lít 02 lớp)</t>
  </si>
  <si>
    <t>Sơn bóng ngoại thất cao cấp (Thùng 17L.Độ phủ 13-15m2/lít 02 lớp)</t>
  </si>
  <si>
    <t>Sơn nhũ vàng ngoại thất (Lon 1kg. Độ phủ 9-10m2/kg 02 lớp)</t>
  </si>
  <si>
    <t>Sơn chống thấm pha xi măng ngoại thất (Thùng 20kg. Độ phủ 4-5m2/kg 02 lớp)</t>
  </si>
  <si>
    <t>Sơn chống thấm màu cao cấp ngoại thất (Thùng-17L.Độ phủ 5-6m2/lít 2 lớp)</t>
  </si>
  <si>
    <t>Sơn chống thấm 2TP (Thùng 20kg. Độ phủ 0,6kg/m2 02 lớp)</t>
  </si>
  <si>
    <t>Sơn phủ bóng Clear ngoại thất (Lon 5L. Độ phủ 11-14m2/lít 02 lớp)</t>
  </si>
  <si>
    <t>Bột trét nội thất (1-1,2kg/m2.Bao 40kg)</t>
  </si>
  <si>
    <t>Bột trét nội thất cao cấp (1-1,2kg/m2.Bao 40kg)</t>
  </si>
  <si>
    <t>Bột trét ngoại thất (1-1,2kg/m2.Bao 40kg)</t>
  </si>
  <si>
    <t>Bột trét ngoại thất CC (1-1,2kg/m2.Bao 40kg)</t>
  </si>
  <si>
    <t>Sơn lót nội thất chống kiềm (Thùng 18L. Độ phủ 09-11m2/lít 01 lớp</t>
  </si>
  <si>
    <t>Sơn lót nội thất chống kiềm cao cấp A300 (Thùng 18L. Độ phủ 09-11m2/lít 01 lớp</t>
  </si>
  <si>
    <t>Sơn lót nội thất chống kiềm cao cấp A400 (Thùng 18L. Độ phủ 09-11m2/lít 01 lớp)</t>
  </si>
  <si>
    <t>Sơn lót ngoại thất chống kiềm (Thùng 18L. Độ phủ 09-11m2/lít 01 lớp</t>
  </si>
  <si>
    <t>Sơn lót nội thất chống kiềm cao cấp A1000 (Thùng 18L. Độ phủ 09-11m2/lít 01 lớp)</t>
  </si>
  <si>
    <t>Sơn lót nội thất chống kiềm cao cấp A1100 (Thùng 18L. Độ phủ 09-11m2/lít 01 lớp)</t>
  </si>
  <si>
    <t>Công ty CP công nghiệp gốm sứ Taicera, địa chỉ: KCN Gò Dầu, Xã Phước Thái, huyện Long Thành, tỉnh Đồng Nai: ĐT: 0918. 304105 (A. Thắng); (áp dụng từ 01/10/2024 theo CV số 006/BGTCR 10/2024 ngày 01/10/2024 của Công ty)</t>
  </si>
  <si>
    <t>Gạch thạch Anh: - 100x100 (màu nhạt)</t>
  </si>
  <si>
    <t>Gạch thạch Anh: - 90x90 (màu nhạt)</t>
  </si>
  <si>
    <t>Công ty TNHH VLXD Xi măng SCG Việt Nam; Đ/c: 117-119, Lý Chính Thắng, phường 7, Quận 3, TPHCM; ĐT: 0938 679171 (A. Phong). Áp dụng từ 17/08/2024 theo CV số 13/CV/SCG ngày 12/8/2024 của Công ty, đã bao gồm vận chuyển</t>
  </si>
  <si>
    <t xml:space="preserve">Xi măng SCG Low Carbon Super, PCB 40, bao 50kg </t>
  </si>
  <si>
    <t xml:space="preserve">Xi măng SCG, PCB 50, dạng xá </t>
  </si>
  <si>
    <t xml:space="preserve">Công ty TNHH MTV Thiên Phúc (địa chỉ: số 643, Hòa Đông, xã Hòa An, thành phố Cao Lãnh, tỉnh Đồng Tháp-điện thoại: 02776 285 286; 0898 007818 (Chị Loan) áp dụng từ ngày 11/10/2024 theo Bảng báo giá của Công ty Thiên Phúc </t>
  </si>
  <si>
    <t>Sơn SPEC SUPER FIXX (Hợp chất pha xi măng, siêu chống thấm tường, sàn, mái, WC,...), độ phủ 5-6m2/lít</t>
  </si>
  <si>
    <t>Sơn SPEC ALKALI LOCK (Sơn chống kiềm ngoài) loại 18 lít; độ phủ 6-8m2/lít/lớp</t>
  </si>
  <si>
    <t>Bột trét SPEC FILLER INT-EXTERIOR (trong và ngoài), 40 kg/bao, 1-1,3m2/kg</t>
  </si>
  <si>
    <t>Bột trét SPEC PUTTY FOR INT - (dùng trong nhà), 40kg/bao, 1-1,3m2/kg</t>
  </si>
  <si>
    <t>Sơn SPEC ALKALI PRIMER FOR IN (Sơn chống kiềm trong) loại 18 lít; độ phủ 9-11m2/lít/lớp</t>
  </si>
  <si>
    <t>Sơn SPEC FAST INTERIOR (Sơn nội-láng mịn, màu nhạt) loại 18 lít; độ phủ 10-12m2/lít/lớp</t>
  </si>
  <si>
    <t>Sơn SPEC SATIN FOR IN-màu thường (Sơn nội thất - dòng cao cấp, màu nhạt) loại 18 lít; độ phủ 12-14m2/lít/lớp</t>
  </si>
  <si>
    <t>Sơn SPEC EASY WASH (Sơn nội-dễ lau chùim ,màu nhạt) loại 18 lít; độ phủ 10-12m2/lít/lớp</t>
  </si>
  <si>
    <t>Sơn SPEC FAST EXTERIOR-màu thường (Sơn ngoại-láng mờ) loại 18 lít; độ phủ 10-12m2/lít/lớp</t>
  </si>
  <si>
    <t>Sơn SPEC FAST EXTERIOR-màu đặc biệt loại 18 lít; độ phủ 10-11m2/lít/lớp</t>
  </si>
  <si>
    <t>Sơn SPEC ALL EXTERIOR-màu thường (Sơn ngoại-bóng mờ11-13m2/lít/lớp</t>
  </si>
  <si>
    <t>Sơn SPEC ALL EXTERIOR-màu đặc biệt loại 18 lít; độ phủ 11-13m2/lít/lớp</t>
  </si>
  <si>
    <t>Sơn SPEC SATIN-màu thường (Sơn ngoại-bóng sáng); độ phủ 12-14m2/lít/lớp</t>
  </si>
  <si>
    <t xml:space="preserve"> Sơn SPEC SATIN-màu đặc biệt loại 18 lít; độ phủ 12-14m2/lít/lớp</t>
  </si>
  <si>
    <t>Thép thanh vằn Þ36-40 (CB400/CB500)</t>
  </si>
  <si>
    <t>Công ty TNHH Thép VINA KYOEI (Đ/c: Khu công nghiệp Phú Mỹ I, Phường Phú Mỹ, Thị xã Phú Mỹ, Tỉnh Bà Rịa - Vũng Tàu; ĐT: 0768 953173 (A. Bách). Giá bán đã bao gồm vận chuyển đến TP. Cao Lãnh, tỉnh Đồng Tháp (áp dụng từ 01/10/2024 theo Bảng báo giá ngày 01/10/2024 của Công ty)</t>
  </si>
  <si>
    <t>Xi măng Hà Tiên 2, bao 50kg</t>
  </si>
  <si>
    <t>Thép cuộn Ø6 CT3 (Miền Nam)</t>
  </si>
  <si>
    <t>Thép cuộn Ø8 CT3 (Miền Nam)</t>
  </si>
  <si>
    <t>Thép thanh vằn, Ø10 SD 295 (dài 11,7m) (Miền Nam)</t>
  </si>
  <si>
    <t xml:space="preserve">Thép thanh vằn Ø12 SD (Miền Nam) </t>
  </si>
  <si>
    <t>Thép thanh vằn Ø14 SD 295 (dài 11,7m),  (Miền Nam)</t>
  </si>
  <si>
    <t>Thép thanh vằn Ø16 SD 295 (dài 11,7m),  (Miền Nam)</t>
  </si>
  <si>
    <t>Thép thanh vằn Ø18 SD 295 (dài 11,7m),  (Miền Nam)</t>
  </si>
  <si>
    <t>Thép thanh vằn Ø20 SD 295 (dài 11,7m),  (Miền Nam)</t>
  </si>
  <si>
    <t>Thép thanh vằn Ø22 SD 295 (dài 11,7m),  (Miền Nam)</t>
  </si>
  <si>
    <t>Thép thanh vằn Ø25 SD 295 (dài 11,7m),  (Miền Nam)</t>
  </si>
  <si>
    <t>Thép cuộn Ø6 CT3 (Việt Nhật)</t>
  </si>
  <si>
    <t>Thép cuộn Ø8 CT3 (Việt Nhật)</t>
  </si>
  <si>
    <t>Thép thanh vằn, Ø10 SD 295 (dài 11,7m), (Việt Nhật)</t>
  </si>
  <si>
    <t>Thép thanh vằn Ø12 SD 295 (dài 11,7m), (Việt Nhật)</t>
  </si>
  <si>
    <t>Thép thanh vằn Ø14 SD 295 (dài 11,7m), (Việt Nhật)</t>
  </si>
  <si>
    <t>Thép thanh vằn Ø16 SD 295 (dài 11,7m), (Việt Nhật)</t>
  </si>
  <si>
    <t>Thép thanh vằn Ø18 SD 295 (dài 11,7m), (Việt Nhật)</t>
  </si>
  <si>
    <t>Thép thanh vằn Ø20 SD 295 (dài 11,7m), (Việt Nhật)</t>
  </si>
  <si>
    <t>Thép thanh vằn Ø22 SD 295 (dài 11,7m), (Việt Nhật)</t>
  </si>
  <si>
    <t>Thép thanh vằn Ø25 SD 295 (dài 11,7m), (Việt Nhật)</t>
  </si>
  <si>
    <t>Công ty cổ phần Dây cáp điện Việt Nam (CADIVI), địa chỉ: 70-72 Nam Kỳ Khởi Nghĩa - Quận 1 - Tp. Hồ Chí Minh, điện thoại: 028.39299443 - 38292971, 0913 854809 (A. Hải) áp dụng từ 23/10/2024 theo CV số 7138/CV-K.KDTT ngày 23/10/2024 của Công ty</t>
  </si>
  <si>
    <t>Công ty CP nhựa Thiếu Niên Tiền Phong Phía Nam; Đ/c: Lô C2, KCN Đồng An 2, P. Hòa Phú, TP. Thủ Dầu 1, tỉnh Bình Dương; ĐT: 0868 434643 (A Phúc); áp dụng từ ngày 16/10/2024 theo Công văn đăng ký giá ngày 16/10/2024 của Công ty</t>
  </si>
  <si>
    <t>EN ISO 1252-2:2009</t>
  </si>
  <si>
    <t>EN ISO 4427-2:2007</t>
  </si>
  <si>
    <t>DIN 8078: 2008</t>
  </si>
  <si>
    <t>ISO 4427-2: 2007</t>
  </si>
  <si>
    <t>ISO 21138:3</t>
  </si>
  <si>
    <t>JIS</t>
  </si>
  <si>
    <t>Ống u.PVC BS Ø21 PN15; Dày 1,7mm</t>
  </si>
  <si>
    <t>Ống u.PVC BS Ø27 PN12; Dày 1,8mm</t>
  </si>
  <si>
    <t>Ống u.PVC BS Ø34 PN12; Dày 2mm</t>
  </si>
  <si>
    <t>Ống u.PVC BS Ø42 PN9; Dày 2,1mm</t>
  </si>
  <si>
    <t>Ống u.PVC BS Ø49 PN9; Dày 2,4m</t>
  </si>
  <si>
    <t xml:space="preserve">Ống u.PVC BS Ø60 PN6; Dày 2mm </t>
  </si>
  <si>
    <t>Ống u.PVC BS Ø90 PN6; Dày 2,9mm</t>
  </si>
  <si>
    <t>Ống u.PVC BS Ø114 PN6; Dày 3,8mm</t>
  </si>
  <si>
    <t>Ống u.PVC BS Ø168 PN6; Dày 5mm</t>
  </si>
  <si>
    <t>Ống u.PVC BS Ø220 PN6; Dày 6,6mm</t>
  </si>
  <si>
    <t>Ống u.PVC ISO Ø110 PN6; Dày 3,2mm</t>
  </si>
  <si>
    <t>Ống u.PVC ISO Ø140 PN6; Dày 4,1mm</t>
  </si>
  <si>
    <t>Ống u.PVC ISO Ø200 PN6; Dày 5,9mm</t>
  </si>
  <si>
    <t>Ống u.PVC ISO Ø315 PN6; Dày 9,2mm</t>
  </si>
  <si>
    <t>Ống uPVC ISO Ø400 PN6; Dày 11,7mm</t>
  </si>
  <si>
    <t>Ống uPVC ISO Ø450 PN6; Dày 13,2mm</t>
  </si>
  <si>
    <t>Ống uPVC ISO Ø500 PN6; Dày 12,3mm</t>
  </si>
  <si>
    <t>Ống uPVC ISO Ø630 PN6; Dày 15,4mm</t>
  </si>
  <si>
    <t>Ống uPVC ISO Ø800 PN8; Dày 25,4mm</t>
  </si>
  <si>
    <t>Ống PPR Ø20 PN20; Dày 3,4mm</t>
  </si>
  <si>
    <t>Ống PPR Ø25 PN10; Dày 2,8mm</t>
  </si>
  <si>
    <t>Ống PPR Ø25 PN20; Dày 4,2mm</t>
  </si>
  <si>
    <t>Ống PPR Ø32 PN10; Dày 2,9mm</t>
  </si>
  <si>
    <t>Ống PPR Ø40 PN10; Dày 3,7mm</t>
  </si>
  <si>
    <t xml:space="preserve">Ống PPR Ø50 PN10; Dày 4,6mm; </t>
  </si>
  <si>
    <t>Ống PPR Ø63 PN10; Dày 5,8mm</t>
  </si>
  <si>
    <t>Ống PPR Ø75 PN10; Dày 6,8mm</t>
  </si>
  <si>
    <t>Ống PPR Ø90 PN10; Dày 8,2mm</t>
  </si>
  <si>
    <t>Ống PPR Ø110 PN10; Dày 10,0mm</t>
  </si>
  <si>
    <t>Ống PPR Ø125 PN10; Dày 11,4mm</t>
  </si>
  <si>
    <t>Ống PPR Ø140 PN10; Dày 12,7mm</t>
  </si>
  <si>
    <t>Ống PPR Ø160 PN10; Dày 14,6mm</t>
  </si>
  <si>
    <t>Ống PPR Ø180 PN10; Dày 16,4mm</t>
  </si>
  <si>
    <t>Ống PPR Ø200 PN10; Dày 18,2mm</t>
  </si>
  <si>
    <t xml:space="preserve">Ống HDPE, PE100, Ø25 PN12,5; Dày 2mm </t>
  </si>
  <si>
    <t>Ống HDPE, PE100, Ø63 PN10; Dày 3,8mm</t>
  </si>
  <si>
    <t>Ống HDPE, PE100, Ø110 PN10; Dày 6,6mm</t>
  </si>
  <si>
    <t>Ống HDPE, PE100, Ø125 PN10; Dày 7.4mm</t>
  </si>
  <si>
    <t>Ống HDPE, PE100, Ø140 PN10; Dày 8,3mm</t>
  </si>
  <si>
    <t>Ống HDPE, PE100, Ø160 PN10; Dày 9,5mm</t>
  </si>
  <si>
    <t>Ống HDPE, PE100, Ø180 PN10; Dày 10,7mm</t>
  </si>
  <si>
    <t>Ống HDPE, PE100, Ø200 PN10; Dày 11,9mm</t>
  </si>
  <si>
    <t>Ống HDPE, PE100, Ø225 PN10; Dày 13,4mm</t>
  </si>
  <si>
    <t>Ống HDPE, PE100, Ø250 PN10; Dày 14,8mm</t>
  </si>
  <si>
    <t>Ống HDPE, PE100, Ø280 PN10; Dày 16,6mm</t>
  </si>
  <si>
    <t>Ống HDPE, PE100, Ø315 PN10; Dày 18,7mm</t>
  </si>
  <si>
    <t>Ống HDPE, PE100, Ø400 PN10; Dày 23,7mm</t>
  </si>
  <si>
    <t>Ống HDPE, PE100, Ø500 PN10; Dày 29,7mm</t>
  </si>
  <si>
    <t>Ống HDPE, PE100, Ø630 PN10; Dày 37,4mm</t>
  </si>
  <si>
    <t>Ống HDPE, PE100, Ø800 PN10; Dày 47,4mm</t>
  </si>
  <si>
    <t>Ống HDPE gân sóng 2 lớp Ø200 SN4</t>
  </si>
  <si>
    <t>Ống HDPE gân sóng 2 lớp Ø300 SN4</t>
  </si>
  <si>
    <t>Keo dán PVC 500 gram</t>
  </si>
  <si>
    <t>Keo dán PVC 1000 gram</t>
  </si>
  <si>
    <t>Nắp hố ga (hộp kiểm soát)nhựa màu xám AO 160GC</t>
  </si>
  <si>
    <t>Nắp hố ga (hộp kiểm soát)nhựa màu xám AO 160G</t>
  </si>
  <si>
    <t>Nắp hố ga ( hộp kiểm soát ) nhựa màu xám AO 200G</t>
  </si>
  <si>
    <t>Nắp hố ga ( hộp kiểm soát ) nhựa màu xám AO 200GC</t>
  </si>
  <si>
    <t>Nắp hố ga (hộp kiểm soát) Composite NHGCJ 200 - 1,5T</t>
  </si>
  <si>
    <t>Nắp hố ga ( hộp kiểm soát) Composite NHGCJ 200 - 12,5T</t>
  </si>
  <si>
    <t>Công ty CP L.Q JOTON (ĐC: 188C, Lê Văn Sỹ, Phường 10, Q. Phú Nhuận, TPHCM, ĐT: 0899387779 (A.Ánh); 0934 191517 (C. Loan ) (áp dụng từ ngày 31/10/2024 theo CV số 28-11-24-SXD-KTVL ngày 31/10/2024 của Công ty)</t>
  </si>
  <si>
    <t>Công ty TNHH Gạch Mới Đồng Tháp, địa chỉ nhà máy sản xuất: ấp Tân Thuận A, xã Tân Mỹ, huyện Lấp Vò tỉnh Đồng Tháp. Điện thoại: 0277 6561777, áp dụng từ ngày 01/12/2024 theo Bảng báo giá ngày 22/11/2024 của Công ty.</t>
  </si>
  <si>
    <r>
      <t xml:space="preserve">Giá bán tại Cửa hàng kinh doanh VLXD Cao Lãnh của Công ty cổ phần XL&amp;VLXD Đồng Tháp </t>
    </r>
    <r>
      <rPr>
        <i/>
        <sz val="12"/>
        <color theme="1"/>
        <rFont val="Times New Roman"/>
        <family val="1"/>
      </rPr>
      <t>(điểm bán Tắc Thầy Cai, TPCL và Rạch Dầu, xã An Bình, huyện Cao Lãnh)</t>
    </r>
    <r>
      <rPr>
        <sz val="12"/>
        <color theme="1"/>
        <rFont val="Times New Roman"/>
        <family val="1"/>
      </rPr>
      <t xml:space="preserve">. Áp dụng từ ngày 25/11/2024 theo Thông báo số 335/BMC-PKD ngày 25/11/2024 của Công ty, đơn giá chưa bao gồm phí vận chuyển đến công trình </t>
    </r>
  </si>
  <si>
    <t xml:space="preserve">Tại cửa hàng kinh doanh VLXD Trần Quốc Toản - Phường 11 - TPCL của Công ty cổ phần Xây lắp &amp; VLXD Đồng Tháp. Áp dụng từ ngày 25/11/2024 theo Thông báo số 335/BMC-PKD ngày 25/11/2024 của Công ty, đơn giá chưa bao gồm phí vận chuyển đến công trình </t>
  </si>
  <si>
    <t xml:space="preserve">Tại cửa hàng kinh doanh VLXD Trần Quốc Toản - Phường 11 - TPCL của Công ty cổ phần Xây lắp &amp; VLXD Đồng Tháp.  Áp dụng từ ngày 25/11/2024 theo Thông báo số 335/BMC-PKD ngày 25/11/2024 của Công ty, đơn giá chưa bao gồm phí vận chuyển đến công trình </t>
  </si>
  <si>
    <t xml:space="preserve">Giá bán tại Cửa hàng kinh doanh VLXD Cao Lãnh của Công ty cổ phần XL&amp;VLXD Đồng Tháp (điểm bán Rạch Dầu, xã An Bình, huyện Cao Lãnh). Áp dụng từ ngày 25/11/2024 theo Thông báo số 335/BMC-PKD ngày 25/11/2024 của Công ty, đơn giá chưa bao gồm phí vận chuyển đến công trình </t>
  </si>
  <si>
    <t xml:space="preserve">Giá bán tại Cửa hàng kinh doanh VLXD Cao Lãnh của Công ty cổ phần XL&amp;VLXD Đồng Tháp (điểm bán Rạch Dầu, xã An Bình, huyện Cao Lãnh).  Áp dụng từ ngày 25/11/2024 theo Thông báo số 335/BMC-PKD ngày 25/11/2024 của Công ty, đơn giá chưa bao gồm phí vận chuyển đến công trình </t>
  </si>
  <si>
    <t>Công ty TNHH TM-DV-XD Minh Chánh, Địa chỉ: Số 318, đường Nguyễn Thị Minh Khai, Phường 1, Thành phố Cao Lãnh, Tỉnh Đồng Tháp; ĐT: 0916 904439; (áp dụng từ ngày  01/11/2024 theo Bảng báo giá của Công ty)</t>
  </si>
  <si>
    <t>Công ty CP L.Q JOTON (ĐC: 188C, Lê Văn Sỹ, Phường 10, Q. Phú Nhuận, TPHCM, ĐT: 0899387779 (A.Ánh); 0934 191517 (C. Loan ) (áp dụng từ ngày 30/11/2024 theo CV số 28-12-24-SXD-KTVL ngày 30/11/2024 của Công ty)</t>
  </si>
  <si>
    <t>Phụ gia chống thấm và tác nhân kết nối JOTAD-02, 25 lít/can</t>
  </si>
  <si>
    <t>Vữa chống thấm 02 thành phần JOMORTAR-CT, 20kg/bao</t>
  </si>
  <si>
    <t>Sơn lót kháng ẩm JOTON JOCOAT-PRIMER, 05 lít/lon</t>
  </si>
  <si>
    <t>Chất chống thấm 02 thành phần JOTON JOCOAT-20kg/bộ</t>
  </si>
  <si>
    <t>Keo chống thấm dạng trương nở PU FOAT, 18 lít/can</t>
  </si>
  <si>
    <t xml:space="preserve">Kẽm buộc </t>
  </si>
  <si>
    <t>Đinh</t>
  </si>
  <si>
    <t>Yosker: Eco Interior.
Sơn nội thất cao cấp, 8-9 m2   /Lít/1 lớp</t>
  </si>
  <si>
    <t>Yosker: Fine Interior. 
Sơn siêu mịn nội thất, 10-12 m2   /Lít/1 lớp</t>
  </si>
  <si>
    <t>Yosker:Clear Interior. 
Sơn nội thất lau chùi hiệu quả, 12-14 m2   /Lít/1 lớp</t>
  </si>
  <si>
    <t>Yosker:Gloss Interior. 
Sơn bóng nội thất cao cấp, công nghệ Nano, 12-14 m2   /Lít/1 lớp</t>
  </si>
  <si>
    <t xml:space="preserve">Yosker: Pearl Interior. 
Sơn siêu bóng nội thất cao cấp, công nghệ Nano, 13-16 m2   /Lít/1 lớp </t>
  </si>
  <si>
    <t>Yosker: EcoExterior. 
Sơn ngoại thất cao cấp, công nghệ Nano, 8-9 m2   /Lít/1 lớp</t>
  </si>
  <si>
    <t>Yosker: Nano Shield. 
Sơn siêu mịn ngoại thất cao cấp, công nghệ Nano, 10-12 m2   /Lít/1 lớp</t>
  </si>
  <si>
    <t>Yosker; Gloss Exterior Sơn bóng ngoại thất cao cấp,công nghệ Nano, 13-16 m2   /Lít/1 lớp</t>
  </si>
  <si>
    <t>Yosker: Pearl Exterior. 
Sơn siêu bóng ngoại thất cao cấp, công nghệ Nano, 13-16 m2   /Lít/1 lớp</t>
  </si>
  <si>
    <t>Yosker: Colorful Watershield. Sơn chống thấm màu cao cấp, công nghệ Nano, 13-16 m2   /Lít/1 lớp</t>
  </si>
  <si>
    <t>Yosker: Watershield. 
Sơn chống thấm chuyên dụng cho sàn, tường, 2-3 m2   /Lít/1 lớp</t>
  </si>
  <si>
    <t>Yosker: Eco Primer. 
Sơn lót kháng kiềm nội thất, 8-9 m2   /Lít/1 lớp</t>
  </si>
  <si>
    <t>Yosker:Exterior Primer. 
Sơn lót kháng kiềm ngoại thất cao cấp, 8-9 m2   /Lít/1 lớp</t>
  </si>
  <si>
    <t>Yosker:SuperPrimer. 
Sơn lót kháng kiềm ngoại thất cao cấp, 10-12 m2  /Lít/1 lớp</t>
  </si>
  <si>
    <t>Bột bả cao cấp nội thất</t>
  </si>
  <si>
    <t>Bột bả cao cấp ngoại thất</t>
  </si>
  <si>
    <t>Công ty CP Xây dựng Minh Khoa, ĐT: 02773 923077; 0939 111777 (A. Toàn); Giá giao trong Khu vực TP. Cao Lãnh, H. Cao Lãnh, Mỹ An H. Tháp Mười, TP. Sa Đéc, TP. Hồng Ngự, H. Hồng Ngự, H. Tân Hồng (nơi xe ≥13 tấn vào được (áp dụng từ ngày 09/11/2024 theo thông báo giá ngày 09/11/2024 của Công ty)</t>
  </si>
  <si>
    <t>Công ty CP CN Vạn Phát Hưng, đ/c: Tầng 7 - 12 Tân Trào, Tân Phong, Quận 7, HCM;  ĐT: 056 9266666 (Chị Trâm)  Nhà máy 1: Lô R1A, đường số 6. KCN Long Hậu mở rộng, huyện Cần Giuộc, Long An, đã bao gồm công lắp đặt, áp dụng từ tháng 10/12/2024 theo CV số VPH01/CV SXD ngày 10/12/2024 của Công ty</t>
  </si>
  <si>
    <t>Công ty TNHH KTXD HOÀNG MINH; số 30/1, đường số 2, tổ 17, Khu phố 2, Phường Tân Quy, Quận 7, TPHCM; ĐT: 0977655168 (Anh Tuấn), áp dụng từ ngày 01/10/2024 theo CV số 05/24 ngày 01/10/2024 của Công ty.</t>
  </si>
  <si>
    <t>Bột bả</t>
  </si>
  <si>
    <t>Sơn Tokowa Gold - Mastic và sơn nước trong nhà- Bột trét nội thất cao cấp; (0,8/1,0)kg/m2</t>
  </si>
  <si>
    <t>Sơn Tokowa Gold - Mastic và sơn nước trong nhà-Sơn lót kháng kiềm nội thất màu trắng (G-609); (8-10)m2/lít/lớp</t>
  </si>
  <si>
    <t>Sơn Tokowa Gold - Mastic và sơn nước trong nhà-Sơn nội thất cao cấp màu trắng (G660); (6-8)m2/lít/lớp</t>
  </si>
  <si>
    <t>Sơn Tokowa Gold - Mastic và sơn nước trong nhà-Sơn nội thất lau chùi cao cấp,  (G620); (8-10)m2/lít/lớp</t>
  </si>
  <si>
    <t>Sơn Tokowa Gold - Mastic và sơn nước trong nhà-Sơn bóng mờ nội thất cao cấp,  (G6500); (10-12)m2/lít/lớp</t>
  </si>
  <si>
    <t>Sơn Tokowa Gold - Mastic và sơn nước trong nhà-Sơn siêu bóng nội thất cao cấp,  (G671); (11-13)m2/lít/lớp</t>
  </si>
  <si>
    <t>Sơn Tokowa Gold - Mastic và sơn nước ngoài trời - Bột trét ngoại thất cao cấp; (0,8/1,0)kg/m2</t>
  </si>
  <si>
    <t>Sơn Tokowa Gold- Mastic và sơn nước ngoài trời - Sơn lót kháng kiềm ngoại thất màu trắng (G809); (11-13)m2/lít/lớp</t>
  </si>
  <si>
    <t>Sơn Tokowa Gold - Mastic và sơn nước ngoài trời- Sơn ngoại thất không bóng màu trắng (G8501); (8-10)m2/lít/lớp</t>
  </si>
  <si>
    <t>Sơn Tokowa Gold - Mastic và sơn nước ngoài trời- Sơn ngoại thấtbóng mờ cao cấp (G850); (10-12)m2/lít/lớp</t>
  </si>
  <si>
    <t>Sơn Tokowa Gold - Mastic và sơn nước ngoài trời- Sơn ngoại thất,siêu bóng ngoại thất cao cấp (G860); (12-14)m2/lít/lớp</t>
  </si>
  <si>
    <t>Sơn Tokowa Gold- Chống thấm sàn CTG15(3-5)m2/lít/lớp</t>
  </si>
  <si>
    <t>Sơn Tokowa Gold- Chống thấm pha xi măng CTG01( 10-12)m2/lít/lớp</t>
  </si>
  <si>
    <t>Sơn Tokowa Gold- Chống thấm phụ gia bê tông CTG11( 8-10)m2/lít/lớp</t>
  </si>
  <si>
    <t xml:space="preserve"> Sơn chống thấm màu CTG04- Tokowa Gold (thùng 18 lít; độ phủ 8-10m2/lít/lớp)</t>
  </si>
  <si>
    <t>Sơn Tokowa Gold - Mastic và sơn nước trong nhà- Bột trét nội ngoại thất cao cấp; (0,8/1,0)kg/m2</t>
  </si>
  <si>
    <t>Keo dán gạch</t>
  </si>
  <si>
    <t>Sơn Tokowa Gold - Mastic và sơn nước trong nhà- keo dán gạch cao cấp; (1,5-/3)kg/m2</t>
  </si>
  <si>
    <t>Công ty TNHH TMDV Sản xuất và Phân phối Tân Đại Phát, Địa chỉ: Số 222 Nguyễn Văn Linh, phường Dư Hàng Kênh, Quận Lê Chân, TP. Hải Phòng; ĐT: 0931585979; (áp dụng từ ngày  01/12/2024 theo CV số DK12/24 ngày 01/12/2024 của Công ty)</t>
  </si>
  <si>
    <t>Công ty CP Xi măng Vicem Hà Tiên - XN TT &amp; DV Xi măng Vicem Hà tiên; ĐT: 028 39151617, giá bán tại Nhà máy xi măng Kiên Lương; áp dụng từ 10/01/2025 theo Bảng niêm yết giá số 24/TTDV-PHTT ngày 10/01/2025 của Công ty; ĐT: (028) 39151617 (ext-220)</t>
  </si>
  <si>
    <t>Công ty TNHH MTV Xi măng Hạ Long; Địa chỉ: Xã Thống Nhất, Thành phố Hạ Long, tỉnh Quảng Ninh, ĐT: 028 39301656; 0987 885592 - A. Kiên (áp dụng từ 01/01/2025, theo CV số 1769/TB-VCHL-KDTT/KKG ngày 17/12/2024 của Công ty; giá bán tại Nhà máy, Lô C25, KCN Hiệp Phước, huyện Nhà Bè, TPHCM</t>
  </si>
  <si>
    <t>Công ty TNHH MTV Thương mại Đồng Tâm; địa chỉ: số 7, Khu phố 6, thị trấn Bến Lức, huyện Bến Lức, tỉnh Long An; ĐT: 0902 955838 (A. Thương), áp dụng từ ngày 01/01/2025 theo CV số 433/2024/CV-KD/TMĐT ngày 30/12/2024 của Công ty.</t>
  </si>
  <si>
    <t>Công ty TNHH Công trình Chiếu Sáng Đô Thị Số 1, Địa chỉ: 76/3 đường số 74, Trương Đình Hội, P16, Q8, TPHCM, ĐT:  0902 320 722 (áp dụng từ ngày 01/01/2025 theo CV số 0101/CV-2025 ngày 01/01/2025 của Công ty)</t>
  </si>
  <si>
    <t xml:space="preserve">Công ty cổ phần địa ốc An Giang; đ/c: số 140, đường Phan Bội Châu, phường Bình Khánh, TP Long Xuyên, tỉnh An Giang; ĐT: 0909. 954316 (A. Nguyên), 0918. 515737 (A. Thành) (áp dụng từ ngày 02/01/2025 theo CV thông báo giá ngày 02/01/2025 của Công ty) </t>
  </si>
  <si>
    <t>Công ty TNHH Xuất nhập khẩu THÁI CHÂU, số 028 đường S5, Phường Tây Thạnh, quận Tân Phú, thành phố Hồ Chí Minh, điện thoại 028.62966260 - 62966270 - 62924999; 0977 775299, đơn giá đến các công trình trên địa bàn tỉnh Đồng tháp, áp dụng từ ngày 01/01/2025 theo CV số 012025/CV-TC ngày 01/01/2025 của Công ty</t>
  </si>
  <si>
    <t>Công ty TNHH Xây dựng Tiến Đạt, số 54, Tôn Đức Thắng, Phường 1, TPCL, Đồng Tháp, ĐT: 02773 851516, áp dụng từ 01/01/2025 theo Công văn thông báo giá ngày 26/12/2024 của Công ty</t>
  </si>
  <si>
    <t>Cửa đi mở, cửa trượt, khung cố định hệ 55, khung nhôm dày 2ly (gồm: thanh nhôm XingFa Việt Nam, kính trắng 5ly cường lực, tay nắm, ổ khóa, bảng lề, chốt, ron cửa)</t>
  </si>
  <si>
    <t>Cửa đi mở, cửa trượt, khung cố định hệ 55, khung nhôm dày 2ly (gồm: thanh nhôm XingFa Việt Nam, kính trắng 8ly cường lực, tay nắm, ổ khóa, bảng lề, chốt, ron cửa)</t>
  </si>
  <si>
    <t>Cửa sổ, cửa sổ lật, khung cố định hệ 55, khung nhôm dày 1,4ly (gồm: thanh nhôm XingFa Việt Nam, kính trắng 8ly cường lực, tay nắm, ổ khóa, bảng lề, chốt, ron cửa)</t>
  </si>
  <si>
    <t>Cửa sổ, cửa sổ lật, khung cố định hệ 55, khung nhôm dày 1,4ly (gồm: thanh nhôm XingFa Việt Nam, kính trắng 5ly cường lực, tay nắm, ổ khóa, bảng lề, chốt, ron cửa)</t>
  </si>
  <si>
    <t>Cửa, khung cố định hệ 65, khung nhôm dày 2ly (gồm: thanh nhôm XingFa Việt Nam, kính trắng 5ly cường lực, tay nắm, ổ khóa, bảng lề, chốt, ron cửa)</t>
  </si>
  <si>
    <t>Cửa, khung cố định hệ 65, khung nhôm dày 2ly (gồm: thanh nhôm XingFa Việt Nam, kính trắng 8ly cường lực, tay nắm, ổ khóa, bảng lề, chốt, ron cửa)</t>
  </si>
  <si>
    <t>Công ty CP Tập đoàn VAS Nghi Sơn, đ/c Nhà máy: Khu Kinh tế Nghi Sơn, Phường Hải Thượng, TX. Nghi Sơn, tỉnh Thanh Hóa, ĐT: 035 863 8322 (Chị Thịnh), giá bán chưa bao gồm chi phí vận chuyển, áp dụng từ 06/01/2025 theo CV số 010/CV.25/VASG-PKD ngày 06/01/2025 Công ty, giá bán chưa bao gồm vận chuyển</t>
  </si>
  <si>
    <t>Công ty CP SX-TM Liên phát, số 57, Đào Duy Anh, Phường 9, Quận Phú Nhuận, thành phố Hồ Chí Minh, điện thoại: 0906 740499 (Chị Thảo); áp dụng từ 04/01/2025  theo CV số 250104-08/LP-CV ngày 04/01/2025 của Công ty), đơn giá đã bao gồm chi phí vận chuyển đến chân công trình trên địa bàn tỉnh Đồng Tháp.</t>
  </si>
  <si>
    <t>Công ty Cổ phần xây dựng Bách Khoa, Địa chỉ: số 39 Trần Hưng Đạo, P.Mỹ Quý, TP.Long Xuyên, An Giang - Nhà máy bê tông Châu Thành : Ấp Bình Phú 2 , Xã Bình Hòa , Huyện Châu Thành , An Giang; Điện thoại : 02963.835.787 ;  Fax : 02963.833.787; 0931 117 067 (Thắm) (đơn giá giao tại Nhà máy, áp dụng từ 08/01/2025 theo đề nghị công bố giá số 02 ĐNCBG.BK.25 ngày 08/01/2025 của Công ty).</t>
  </si>
  <si>
    <t>Công ty TNHH Thương Mại và Đầu Tư Thành An, số 07, ngõ 102, Khuất Duy Tiến, Q. Thanh Xuân, TP. Hà Nội; ĐT: 0985 128009 (A. Bảy), áp dụng tứ ngày 01/01/2025 theo CV số 2112/2024/CV-TA ngày 21/12/2024 của Công ty</t>
  </si>
  <si>
    <t>Nắp hố ga, kích thước 850x850mm, tải trọng 12,5 tấn</t>
  </si>
  <si>
    <t>Nắp hố ga, kích thước 850x850mm, tải trọng 40 tấn</t>
  </si>
  <si>
    <t>Nắp hố ga, kích thước 900x900mm, tải trọng 12,5 tấn</t>
  </si>
  <si>
    <t>Nắp hố ga, kích thước 900x900mm, tải trọng 40 tấn</t>
  </si>
  <si>
    <t>Nắp hố ga, kích thước 1000x1000mm, tải trọng 12,5 tấn</t>
  </si>
  <si>
    <t>Nắp hố ga, kích thước 1000x1000mm, tải trọng 40 tấn</t>
  </si>
  <si>
    <t>Song chắc rác, kích thước 960x530, tải trọng xe 12,5 tấn</t>
  </si>
  <si>
    <t>Song chắc rác, kích thước 960x530, tải trọng xe 25 tấn</t>
  </si>
  <si>
    <t>Song chắc rác, kích thước 960x530, tải trọng xe 40 tấn</t>
  </si>
  <si>
    <t>Nắp bể cáp, kích thước 950x910, tải trọng 12,5 tấn</t>
  </si>
  <si>
    <t>Nắp bể cáp, kích thước 950x910, tải trọng 40 tấn</t>
  </si>
  <si>
    <t>Nắp bể cáp, kích thước 1.660x950, tải trọng 12,5 tấn</t>
  </si>
  <si>
    <t>Nắp bể cáp, kích thước 1.660x950, tải trọng 40 tấn</t>
  </si>
  <si>
    <t>Ghi bảo vệ gốc cây</t>
  </si>
  <si>
    <t>BS EN 124: 2015</t>
  </si>
  <si>
    <t>Công ty TNHH Kova Nanopro; đ/c: 92G-92H Nguyễn Hữu Cảnh, P.22, Q. Bình Thạnh, TP. Hồ Chí Minh; ĐT: 028 3620 3797 (Chị Hương), áp dụng từ ngày  02/01/2025 theo Công văn số CV-KOVA/I25-03 ngày 02/01/2025 của Công ty</t>
  </si>
  <si>
    <t xml:space="preserve"> Bột trét nội thất KOVA DX (bao 40kg)</t>
  </si>
  <si>
    <t xml:space="preserve"> Bột trét ngoại thất KOVA CITY (bao 40kg)</t>
  </si>
  <si>
    <t xml:space="preserve"> Sơn nột thất KOVA VISTA (thùng 16 lít; độ phủ 10-11m2/lít/lớp)</t>
  </si>
  <si>
    <t xml:space="preserve"> Sơn lót nột thất kháng kiềm KOVA K109 (thùng 16 lít; độ phủ 8-9m2/lít/lớp)</t>
  </si>
  <si>
    <t xml:space="preserve"> Sơn nột thất KOVA FIT (thùng 16 lít; độ phủ 1011m2/lít/lớp)</t>
  </si>
  <si>
    <t xml:space="preserve"> Sơn lót ngoại thất kháng kiềm KOVA K-207 (thùng 16 lít; độ phủ 89m2/lít/lớp)</t>
  </si>
  <si>
    <t xml:space="preserve"> Sơn lót ngoại thất kháng kiềm KOVA K-209 (thùng 16 lít; độ phủ 8-9m2/lít/lớp)</t>
  </si>
  <si>
    <t xml:space="preserve"> Sơn ngoại thất chống thấm KOVA CT-04 (thùng 16 lít; độ phủ 11-12m2/lít/lớp)</t>
  </si>
  <si>
    <t xml:space="preserve"> Chất chống thấm KOVA CT-11A Plus sàn (thùng 22kg)</t>
  </si>
  <si>
    <t xml:space="preserve"> Chất chống thấm KOVA CT-11A Plus tường (thùng 22kg)</t>
  </si>
  <si>
    <t xml:space="preserve"> Mastic chịu ẩm KOVA SK-6 (bộ 10kg)</t>
  </si>
  <si>
    <t xml:space="preserve"> Sơn công nghiệp Epoxy KOVA KL-5 sàn, tường (bộ 05kg)</t>
  </si>
  <si>
    <t xml:space="preserve"> Mastic Epoxy KOVA KL-5 sàn (bộ 05kg)</t>
  </si>
  <si>
    <t xml:space="preserve"> Sơn công nghiệp đa năng KOVA CT-08 (thùng 25kg)</t>
  </si>
  <si>
    <t>Cửa đi mở quay, cửa đi lùa thanh nhôm Xingfa Quảng Đông, hệ 55, kính 5mm cường lực (thực tế kính dày 4,8mm) , phụ kiện KinLong.</t>
  </si>
  <si>
    <t>Vách kính / khung cố định Nhôm xingfa Quảng Đông, hệ 55, kính 5mm cường lực (thực tế kính dày 4,8mm).</t>
  </si>
  <si>
    <t>Cửa đi mở quay (1 cánh, 2 cánh , 4 cánh), cửa đi lùa thanh nhôm Xingfa Quảng Đông, hệ 55, kính 5mm cường lực (thực tế kính dày 4,8mm), phụ kiện KinLong.</t>
  </si>
  <si>
    <t>Cửa sổ mở quay thanh nhôm Xingfa Quảng Đông, hệ 55, kính 5mm cường lực (thực tế kính dày 4,8mm), phụ kiện Kinlong</t>
  </si>
  <si>
    <t>Cửa sổ mở lùa (1 cánh, 2 cánh , 4 cánh) thanh nhôm Xingfa Quảng Đông, hệ 55,kính 5mm cường lực (thực tế kính dày 4,8mm), phụ kiện Kinlong</t>
  </si>
  <si>
    <t>Cửa đi mở quay, cửa đi lùa thanh nhôm Xingfa Việt Nam, hệ 55, kính 5mm cường lực (thực tế kính dày 4,8mm), phụ kiện KinLong.</t>
  </si>
  <si>
    <t>Vách kính / khung cố định Nhôm Xingfa Việt Nam, hệ 55, kính 5mm cường lực (thực tế kính dày 4,8mm).</t>
  </si>
  <si>
    <t>Cửa đi mở quay (1 cánh, 2 cánh , 4 cánh), cửa đi lùa thanh nhôm Xingfa Việt Nam, hệ 55, kính 5mm cường lực (thực tế kính dày 4,8mm), phụ kiện KinLong.</t>
  </si>
  <si>
    <t>Vách kính / khung cố định Nhôm xingfa Việt Nam, hệ 55, kính 5mm cường lực (thực tế kính dày 4,8mm).</t>
  </si>
  <si>
    <t>Cửa sổ mở quay thanh nhôm Xingfa Việt Nam, hệ 55, kính 5mm cường lực (thực tế kính dày 4,8mm), phụ kiện Kinlong</t>
  </si>
  <si>
    <t>Cửa sổ mở lùa (1 cánh, 2 cánh , 4 cánh) thanh nhôm Xingfa Việt Nam, hệ 55, kính 4,8mm cường lực, phụ kiện Kinlong</t>
  </si>
  <si>
    <t>Cửa đi mở quay (1 cánh, 2 cánh), cửa đi lùa thanh nhôm Xingfa Việt Nam, hệ 55, kính 5mm cường lực (thực tế kính dày 4,8mm), phụ kiện KinLong.</t>
  </si>
  <si>
    <t>Cửa đi mở quay (1 cánh, 2 cánh, 4 cánh), thanh nhôm hệ 700 có lamri, kính 5mm cường lực (thực tế kính dày 4,8mm).</t>
  </si>
  <si>
    <t>Cửa đi mở quay (1 cánh, 2 cánh, 4 cánh), thanh nhôm hệ 700 có lamri, kính 5mm không cường lực (thực tế kính dày 4,8mm).</t>
  </si>
  <si>
    <t>Vách kính / khung cố định Nhôm hệ 700, kính 5mm cường lực (thực tế kính dày 4,8mm).</t>
  </si>
  <si>
    <t>Vách kính / khung cố định Nhôm hệ 700, kính 5mm không cường lực (thực tế kính dày 4,8mm).</t>
  </si>
  <si>
    <t>Cửa sổ mở quay thanh nhôm hệ 700, kính 5mm cường lực (thực tế kính dày 4,8mm).</t>
  </si>
  <si>
    <t>Cửa sổ mở quay thanh nhôm hệ 700, kính 5mm không cường lực (thực tế kính dày 4,8mm).</t>
  </si>
  <si>
    <t>Cửa sổ mở lùa thanh nhôm hệ 700, kính 5mm cường lực (thực tế kính dày 4,8mm).</t>
  </si>
  <si>
    <t>Cửa sổ mở lùa thanh nhôm hệ 700, kính 5mm không cường lực (thực tế kính dày 4,8mm).</t>
  </si>
  <si>
    <t>Cửa đi mở quay (1 cánh, 2 cánh, 4 cánh), thanh nhôm hệ 1000 có lamri, kính 5mm cường lực (thực tế kính dày 4,8mm).</t>
  </si>
  <si>
    <t>Cửa đi mở quay (1 cánh, 2 cánh, 4 cánh), thanh nhôm hệ 1000 có lamri, kính 5mm không cường lực (thực tế kính dày 4,8mm).</t>
  </si>
  <si>
    <t>Vách kính / khung cố định Nhôm hệ 1000, kính 5mm cường lực (thực tế kính dày 4,8mm)</t>
  </si>
  <si>
    <t>Vách kính / khung cố định Nhôm hệ 1000, kính 5mm không cường lực (thực tế kính dày 4,8mm)</t>
  </si>
  <si>
    <t>Cửa sổ mở quay thanh nhôm hệ 1000, kính 5mm cường lực (thực tế kính dày 4,8mm).</t>
  </si>
  <si>
    <t>Cửa sổ mở quay thanh nhôm hệ 1000, kính 5mm không cường lực (thực tế kính dày 4,8mm).</t>
  </si>
  <si>
    <t>Cửa sổ mở lùa thanh nhôm hệ 1000, kính 5mm cường lực (thực tế kính dày 4,8mm).</t>
  </si>
  <si>
    <t>Cửa sổ mở lùa thanh nhôm hệ 1000, kính 5mm không cường lực (thực tế kính dày 4,8mm).</t>
  </si>
  <si>
    <t>Công ty TNHH Thương Mại Xây Dựng Thành Nhựt, Số 18, đường Vành Đai, KDC Hoà An, xã Hòa An, Thành phố Cao Lãnh, tỉnh Đồng Tháp; ĐT: 0974 181838 (A. Nhựt); 0979 199797 (A. Thọ), áp dụng từ 01/01/2025 theo Bảng báo giá của Công ty</t>
  </si>
  <si>
    <t>Công ty TNHH SiGen: Địa chỉ: 106 Huyền Trân Công Chúa, Phường 8, TP. Vũng Tàu, tỉnh Bà Rịa - Vũng Tàu; ĐT: 0913 687227 (A. Vẻ), 0948 083544 (C. Tuyết). Áp dụng từ 24/01/2025 theo CV số 06/2025/BG ngày 24/01/2025 của Công ty. Giá chưa bao gồm thuế GTGT, chi phí lắp đặt, ống nhựa các co nối và phí vận chuyển với số lượng dưới 20 bộ</t>
  </si>
  <si>
    <t>Công ty TNHH Nhôm Nam Sung, ĐC: Lô N1-3, đường số 2, KCN Hải Sơn, ấp Bình Tiền 2, xã Đức Hòa Hạ, huyện Đức Hòa, Long An, ĐT:  0906 499688 (Chị Sen), áp dụng từ 17/01/2025 theo CV số 1701-2/2025/NS-CBG ngày 17/01/2025 của Công ty TNHH Nhôm Nam Sung</t>
  </si>
  <si>
    <t>Sơn Kova - Bột trét nội thất cao cấp; (0,8/1,0)kg/m2</t>
  </si>
  <si>
    <t>Sơn Kova - Chống thấm sàn CT 11A Plus</t>
  </si>
  <si>
    <t xml:space="preserve"> Sơn Kova -  Sơn ngoại thất cao cấp màu trắng (SG265);màu nhạt (13-16)m2/lít/lớp</t>
  </si>
  <si>
    <t xml:space="preserve"> Sơn Kova - Sơn ngoại thất không bóng màu trắng (K-265); (8-9)m2/lít/lớp</t>
  </si>
  <si>
    <t>Sơn Kova -  Sơn lót kháng kiềm ngoại thất màu trắng (K-207); (11,11-13,89)m2/lít/lớp</t>
  </si>
  <si>
    <t>Sơn Kova -  Bột trét ngoại thất cao cấp; (0,8/1,0)kg/m2</t>
  </si>
  <si>
    <t>Sơn Kova - Sơn nội thất cao cấp màu nhạt OW, P  (SG168); (12,8-14)m2/lít/lớp</t>
  </si>
  <si>
    <t>Sơn Kova - Sơn nội thất cao cấp màu trắng (SG168); (12,8-14)m2/lít/lớp</t>
  </si>
  <si>
    <t xml:space="preserve"> Sơn Kova - Sơn lót kháng kiềm nội thất màu trắng (KV-109); (10-12)m2/lít/lớp</t>
  </si>
  <si>
    <t>Tập đoàn xăng dầu Việt Nam (Petrolimex); Áp dụng trên địa bàn toàn tỉnh từ ngày 02/01/2025</t>
  </si>
  <si>
    <t>Tập đoàn xăng dầu Việt Nam (Petrolimex); Áp dụng trên địa bàn toàn tỉnh từ ngày 16/01/2025</t>
  </si>
  <si>
    <t>Gạch Porcelain nhám; Mã số: 3030GECKO001,3030GECKO002, 3030GECKO003,3030GECKO004</t>
  </si>
  <si>
    <t>QCVN 16:2019/BXD; TCVN 13113:2020; Nhóm BIa</t>
  </si>
  <si>
    <t>Gach Ceramic men bóng; Mã số: 25400, 2540CARARAS002</t>
  </si>
  <si>
    <t>Gạch Ceramic men bóng; Mã số: 3060AMBER001, 3060AMBER005,3060AMBER007 3060AMBER008,3060DELUXE001 3060DELUXE002,3060DELUXE003, 3060DELUXE004,3060DELUXE005, 3060DELUXE006,3060DELUXE007, 3060DELUXE008,3060DELUXE009, 3060ROXY001, 3060ROXY002, 3060ROXY003, 3060ROXY004, 3060ROXY005, 3060ROXY006, 3060SNOW001</t>
  </si>
  <si>
    <t>Gạch Ceramic men bóng; Mã số: 426</t>
  </si>
  <si>
    <t>Gạch Ceramic men bóng kháng khuẩn; Mã số: 4080ROXY001-H+, 4080ROXY003-H+, 4080AMBER001-H+, 4080REGAL010-H+, 4080REGAL011-H+. 4080REGAL018-H+, 4080CARARAS001-H+, 4080FAME001-H+,4080FAME002-H+, 4080FAME003-H+,4080FAME004-H+</t>
  </si>
  <si>
    <t>Gạch Granite men mờ; Mã số: 3060VAMCOTAY001, 3060VAMCOTAY002, 3060VAMCOTAY003, 3060VAMCOTAY004, 3060VAMCOTAY005, 3060VAMCOTAY006</t>
  </si>
  <si>
    <t>Gạch Granite men nhám; Mã số: 4040CLG001, 4040CLG002, 4040DASONTRA001LA, 4040GREENERY002, 4040GREENERY003, 4040GREENERY004, 4040GREENERY005, COTTOLA</t>
  </si>
  <si>
    <t>Gạch Porcelain mờ; Mã số: 4040THACHANH001, 4040THACHANH002, 4040THACHANH007, 4040THACHANH004, 4040THACHANH006, 4040THACHANH008</t>
  </si>
  <si>
    <t>Gạch Porcelain Nhám; Mã số: 4040GECKO001,4040GECKO002, 4040GECKO003, 4040GECKO004</t>
  </si>
  <si>
    <t>Gạch Porcelain mờ ; Mã số: 3060PHUQUY001, 3060PHUQUY002, 3060PHUQUY003, 3060PHUQUY004</t>
  </si>
  <si>
    <t>Gạch Porcelain  bóng; Mã số: 6060VAMCODONG001-FP, 6060VAMCODONG002-FP, 6060VAMCODONG003-FP, 6060VAMCODONG004-FP, 6060VAMCODONG005-FP, 6060VAMCODONG006-FP</t>
  </si>
  <si>
    <t>Gạch Porcelain mờ ; Mã số: 6060VAMCOTAY001, 6060VAMCOTAY002, 6060VAMCOTAY003, 6060VAMCOTAY004, 6060VAMCOTAY005</t>
  </si>
  <si>
    <t>Gạch Porcelain mờ  
Mã số: 3060SAHARA005,3060SAHARA006, 3060SAHARA007, 3060SAHARA-008, 3060SAHARA009, 3060SAHARA010
3060SAHARA011, 3060SAHARA012, 3060TAYBAC011QN, 3060TAYBAC012QN</t>
  </si>
  <si>
    <t>Gạch Porcelain nhám; Mã số: 3060GECKO001,3060GECKO002, 3060GECKO003, 3060GECKO004, 3060GECKO005, 3060GECKO006
3060GECKO007, 3060GECKO008, 3060GECKO009</t>
  </si>
  <si>
    <t>Gạch Porcelain mờ đồng chất; Mã số: 3060VICTORIA001, 3060VICTORIA002, 3060VICTORIA003, 3060VICTORIA004, 3060VICTORIA005</t>
  </si>
  <si>
    <t>Gạch Porcelain bóng:  Mã số: DTD6060HAIVAN001-FP, 6060HAIVAN003-FP, 6060HAIVAN004-FP, DTD6060TRUONGSON002-FP, DTD6060TRUONGSON003-FP, DTD6060TRUONGSON004-FP, DTD6060TRUONGSON005-FP, DTD6060TRUONGSON007-FP, DTD6060CARARAS002-FP</t>
  </si>
  <si>
    <t>Gạch Porcelain bóng 2 da; Mã số: 6060DB006, 6060DB014, 6060DB032</t>
  </si>
  <si>
    <t xml:space="preserve">Gạch Porcelain bóng 2 da; Mã số: 6060DB038, 6060DB034, 6060MARMOL002 </t>
  </si>
  <si>
    <t>Gạch  Porcelain bóng kiếng; Mã số: 6060MARMOL005</t>
  </si>
  <si>
    <t>Gạch  Porcelain bóng kiếng; Mã số: 6060PLATINUM001, 6060PLATINUM002, 6060PLATINUM003, 6060PLATINUM004</t>
  </si>
  <si>
    <t>Gạch  Porcelain mờ kháng khuẩn; Mã số: 8080NAPOLEON005-H+, 8080NAPOLEON006-H+, 8080NAPOLEON009-H+ DTD8080NAPOLEON003-H+, DTD8080NAPOLEON004-H+, 8080NAPOLEON005-H+, 8080NAPOLEON006-H+, 8080NAPOLEON007-H+</t>
  </si>
  <si>
    <t>Gạch Porcelain kháng khuẩn; Mã số: DTD8080TRUONGSON001-FP-H+, DTD8080TRUONGSON002-FP-H+, DTD8080FANSIPAN001-FP-H+, 8080FANSIPAN002-FP-H+, 8080FANSIPAN004-FP-H+, 8080FANSIPAN005-FP-H+, 8080CARARAS001-FP-H+</t>
  </si>
  <si>
    <t>Gạch  Porcelain bóng kiếng; Mã số: 8080DB100, 8080DB006</t>
  </si>
  <si>
    <t>Gạch Granite bóng kiếng; Mã số: 8080MARMOL005, 8080DB038</t>
  </si>
  <si>
    <t>Gạch  Porcelain bóng kiếng; Mã số: 8080PLATINUM001, 8080PLATINUM002, 8080PLATINUM003, 8080PLATINUM004</t>
  </si>
  <si>
    <t>Gạch Porcelain bóng kiếng; Mã số: 100MARMOL005, 100DB038</t>
  </si>
  <si>
    <t>Gạch  Porcelain mờ kháng khuẩn; Mã số: 100ROME002-H+, 100ROME003-H+</t>
  </si>
  <si>
    <t>Gạch  Porcelain bóng kiến kháng khuẩn; Mã số: 60120LANGBIANG001FP-H+, 60120NILE001-H+, 60120SNOW001-FP-H+,</t>
  </si>
  <si>
    <t>Gạch  Porcelain bóng kiến kháng khuẩn; Mã số: 60120LANGBIANG002FP-H+, 60120LANGBIANG003FP-H+</t>
  </si>
  <si>
    <t>(Đính kèm Thông báo số 278/TB-SXD ngày07 tháng 02 năm 2025 của Sở Xây dựng tỉnh Đồng Tháp)</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</si>
</sst>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43" formatCode="_(* #,##0.00_);_(* \(#,##0.00\);_(* &quot;-&quot;??_);_(@_)"/>
    <numFmt numFmtId="164" formatCode="_(* #,##0_);_(* \(#,##0\);_(* &quot;-&quot;??_);_(@_)"/>
    <numFmt numFmtId="165" formatCode="_-* #,##0.00_-;\-* #,##0.00_-;_-* &quot;-&quot;??_-;_-@_-"/>
    <numFmt numFmtId="166" formatCode="_-* #,##0_$_-;\-* #,##0_$_-;_-* &quot;-&quot;??_$_-;_-@_-"/>
    <numFmt numFmtId="167" formatCode="_(* #,##0.0_);_(* \(#,##0.0\);_(* &quot;-&quot;?_);_(@_)"/>
    <numFmt numFmtId="168" formatCode="_(* #,##0.0_);_(* \(#,##0.0\);_(* &quot;-&quot;??_);_(@_)"/>
    <numFmt numFmtId="169" formatCode="_-* #,##0_-;\-* #,##0_-;_-* &quot;-&quot;??_-;_-@_-"/>
    <numFmt numFmtId="170" formatCode="#,##0;[Red]#,##0"/>
    <numFmt numFmtId="171" formatCode="_-* #,##0\ _₫_-;\-* #,##0\ _₫_-;_-* &quot;-&quot;??\ _₫_-;_-@_-"/>
    <numFmt numFmtId="172" formatCode="#,#00"/>
    <numFmt numFmtId="173" formatCode="#,#00.000"/>
  </numFmts>
  <fonts count="37">
    <font>
      <sz val="11"/>
      <color theme="1"/>
      <name val="Calibri"/>
      <family val="2"/>
      <scheme val="minor"/>
    </font>
    <font>
      <sz val="12"/>
      <color theme="1"/>
      <name val="Times New Roman"/>
      <family val="1"/>
    </font>
    <font>
      <b/>
      <sz val="9"/>
      <color rgb="FF000000"/>
      <name val="Tahoma"/>
      <family val="2"/>
    </font>
    <font>
      <sz val="9"/>
      <color rgb="FF000000"/>
      <name val="Tahoma"/>
      <family val="2"/>
    </font>
    <font>
      <sz val="13"/>
      <name val="Times New Roman"/>
      <family val="1"/>
    </font>
    <font>
      <b/>
      <sz val="12"/>
      <color theme="1"/>
      <name val="Times New Roman"/>
      <family val="1"/>
    </font>
    <font>
      <sz val="10"/>
      <name val="Arial"/>
      <family val="2"/>
    </font>
    <font>
      <sz val="9"/>
      <color indexed="81"/>
      <name val="Tahoma"/>
      <family val="2"/>
    </font>
    <font>
      <b/>
      <sz val="9"/>
      <color indexed="81"/>
      <name val="Tahoma"/>
      <family val="2"/>
    </font>
    <font>
      <sz val="13"/>
      <name val="Times New Roman"/>
      <family val="1"/>
    </font>
    <font>
      <sz val="14"/>
      <color theme="1"/>
      <name val="Calibri Light"/>
      <family val="1"/>
      <scheme val="major"/>
    </font>
    <font>
      <b/>
      <sz val="14"/>
      <color theme="1"/>
      <name val="Calibri Light"/>
      <family val="1"/>
      <scheme val="major"/>
    </font>
    <font>
      <sz val="8"/>
      <name val="Calibri"/>
      <family val="2"/>
      <scheme val="minor"/>
    </font>
    <font>
      <sz val="14"/>
      <name val="Times New Roman"/>
      <family val="1"/>
    </font>
    <font>
      <sz val="13"/>
      <name val="Times New Roman"/>
      <family val="1"/>
    </font>
    <font>
      <sz val="11"/>
      <color theme="1"/>
      <name val="Calibri"/>
      <family val="2"/>
      <scheme val="minor"/>
    </font>
    <font>
      <sz val="12"/>
      <name val=".VnTime"/>
      <family val="2"/>
    </font>
    <font>
      <sz val="13"/>
      <color theme="1"/>
      <name val="Times New Roman"/>
      <family val="2"/>
    </font>
    <font>
      <sz val="12"/>
      <name val="VNI-Times"/>
    </font>
    <font>
      <sz val="10"/>
      <name val=".VnTime"/>
      <family val="2"/>
    </font>
    <font>
      <sz val="12"/>
      <color rgb="FFFF0000"/>
      <name val="Times New Roman"/>
      <family val="1"/>
    </font>
    <font>
      <sz val="14"/>
      <color theme="1"/>
      <name val="Times New Roman"/>
      <family val="1"/>
    </font>
    <font>
      <b/>
      <sz val="14"/>
      <color theme="1"/>
      <name val="Times New Roman"/>
      <family val="1"/>
    </font>
    <font>
      <i/>
      <sz val="14"/>
      <color theme="1"/>
      <name val="Times New Roman"/>
      <family val="1"/>
    </font>
    <font>
      <sz val="11"/>
      <color theme="1"/>
      <name val="Times New Roman"/>
      <family val="1"/>
    </font>
    <font>
      <b/>
      <sz val="11"/>
      <color theme="1"/>
      <name val="Times New Roman"/>
      <family val="1"/>
    </font>
    <font>
      <sz val="11"/>
      <color theme="1"/>
      <name val="Arial"/>
      <family val="2"/>
    </font>
    <font>
      <i/>
      <sz val="12"/>
      <color theme="1"/>
      <name val="Times New Roman"/>
      <family val="1"/>
    </font>
    <font>
      <sz val="13"/>
      <color theme="1"/>
      <name val="Times New Roman"/>
      <family val="1"/>
    </font>
    <font>
      <sz val="11"/>
      <color theme="1"/>
      <name val="Times New Roman"/>
      <family val="2"/>
    </font>
    <font>
      <sz val="10"/>
      <color theme="1"/>
      <name val="Times New Roman"/>
      <family val="1"/>
    </font>
    <font>
      <sz val="12"/>
      <color theme="1"/>
      <name val="TimesNewRomanPSMT"/>
    </font>
    <font>
      <sz val="12"/>
      <color theme="1"/>
      <name val="Calibri"/>
      <family val="2"/>
    </font>
    <font>
      <sz val="11"/>
      <name val="Times New Roman"/>
      <family val="1"/>
    </font>
    <font>
      <sz val="12"/>
      <name val="Times New Roman"/>
      <family val="1"/>
    </font>
    <font>
      <sz val="12"/>
      <color rgb="FF000000"/>
      <name val="Times New Roman"/>
      <family val="1"/>
    </font>
    <font>
      <sz val="14"/>
      <color indexed="8"/>
      <name val="Times New Roman"/>
      <family val="1"/>
    </font>
  </fonts>
  <fills count="6">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FFFFFF"/>
        <bgColor indexed="64"/>
      </patternFill>
    </fill>
    <fill>
      <patternFill patternType="solid">
        <fgColor theme="8" tint="0.79998168889431442"/>
        <bgColor theme="8" tint="0.79998168889431442"/>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diagonal/>
    </border>
    <border>
      <left/>
      <right style="thin">
        <color auto="1"/>
      </right>
      <top/>
      <bottom style="hair">
        <color auto="1"/>
      </bottom>
      <diagonal/>
    </border>
    <border>
      <left style="thin">
        <color auto="1"/>
      </left>
      <right/>
      <top/>
      <bottom style="hair">
        <color auto="1"/>
      </bottom>
      <diagonal/>
    </border>
    <border>
      <left/>
      <right style="thin">
        <color auto="1"/>
      </right>
      <top style="hair">
        <color auto="1"/>
      </top>
      <bottom style="hair">
        <color auto="1"/>
      </bottom>
      <diagonal/>
    </border>
    <border>
      <left style="thin">
        <color auto="1"/>
      </left>
      <right/>
      <top style="hair">
        <color auto="1"/>
      </top>
      <bottom style="hair">
        <color auto="1"/>
      </bottom>
      <diagonal/>
    </border>
    <border>
      <left/>
      <right style="thin">
        <color auto="1"/>
      </right>
      <top style="hair">
        <color auto="1"/>
      </top>
      <bottom/>
      <diagonal/>
    </border>
    <border>
      <left style="thin">
        <color auto="1"/>
      </left>
      <right/>
      <top style="hair">
        <color auto="1"/>
      </top>
      <bottom/>
      <diagonal/>
    </border>
    <border>
      <left style="thin">
        <color auto="1"/>
      </left>
      <right style="thin">
        <color auto="1"/>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rgb="FF000000"/>
      </left>
      <right style="thin">
        <color rgb="FF000000"/>
      </right>
      <top/>
      <bottom/>
      <diagonal/>
    </border>
    <border>
      <left style="thin">
        <color indexed="64"/>
      </left>
      <right style="thin">
        <color indexed="64"/>
      </right>
      <top style="thin">
        <color indexed="64"/>
      </top>
      <bottom style="medium">
        <color indexed="64"/>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theme="8"/>
      </top>
      <bottom style="thin">
        <color theme="8"/>
      </bottom>
      <diagonal/>
    </border>
    <border>
      <left style="thin">
        <color indexed="64"/>
      </left>
      <right style="thin">
        <color indexed="64"/>
      </right>
      <top style="thin">
        <color theme="8"/>
      </top>
      <bottom style="hair">
        <color indexed="64"/>
      </bottom>
      <diagonal/>
    </border>
    <border>
      <left style="thin">
        <color auto="1"/>
      </left>
      <right style="thin">
        <color auto="1"/>
      </right>
      <top style="thin">
        <color theme="8"/>
      </top>
      <bottom style="thin">
        <color indexed="64"/>
      </bottom>
      <diagonal/>
    </border>
    <border>
      <left style="thin">
        <color indexed="64"/>
      </left>
      <right style="thin">
        <color indexed="64"/>
      </right>
      <top style="thin">
        <color indexed="64"/>
      </top>
      <bottom style="thin">
        <color theme="8"/>
      </bottom>
      <diagonal/>
    </border>
    <border>
      <left style="thin">
        <color indexed="64"/>
      </left>
      <right style="thin">
        <color auto="1"/>
      </right>
      <top style="hair">
        <color auto="1"/>
      </top>
      <bottom style="thin">
        <color theme="8"/>
      </bottom>
      <diagonal/>
    </border>
    <border>
      <left style="thin">
        <color indexed="64"/>
      </left>
      <right style="thin">
        <color indexed="64"/>
      </right>
      <top style="thin">
        <color indexed="64"/>
      </top>
      <bottom style="thin">
        <color rgb="FF000000"/>
      </bottom>
      <diagonal/>
    </border>
  </borders>
  <cellStyleXfs count="8">
    <xf numFmtId="0" fontId="0" fillId="0" borderId="0"/>
    <xf numFmtId="0" fontId="6" fillId="0" borderId="0"/>
    <xf numFmtId="43" fontId="15" fillId="0" borderId="0" applyFont="0" applyFill="0" applyBorder="0" applyAlignment="0" applyProtection="0"/>
    <xf numFmtId="0" fontId="16" fillId="0" borderId="0"/>
    <xf numFmtId="0" fontId="17" fillId="0" borderId="0"/>
    <xf numFmtId="0" fontId="17" fillId="0" borderId="0"/>
    <xf numFmtId="165" fontId="18" fillId="0" borderId="0" applyFont="0" applyFill="0" applyBorder="0" applyAlignment="0" applyProtection="0"/>
    <xf numFmtId="0" fontId="19" fillId="0" borderId="0"/>
  </cellStyleXfs>
  <cellXfs count="230">
    <xf numFmtId="0" fontId="0" fillId="0" borderId="0" xfId="0"/>
    <xf numFmtId="0" fontId="6" fillId="0" borderId="0" xfId="1"/>
    <xf numFmtId="0" fontId="4" fillId="0" borderId="2" xfId="1" applyFont="1" applyBorder="1"/>
    <xf numFmtId="0" fontId="4" fillId="0" borderId="2" xfId="1" applyFont="1" applyBorder="1" applyAlignment="1">
      <alignment vertical="center" wrapText="1"/>
    </xf>
    <xf numFmtId="0" fontId="4" fillId="0" borderId="6" xfId="1" applyFont="1" applyBorder="1" applyAlignment="1">
      <alignment vertical="center" wrapText="1"/>
    </xf>
    <xf numFmtId="0" fontId="4" fillId="0" borderId="3" xfId="1" applyFont="1" applyBorder="1" applyAlignment="1">
      <alignment vertical="center" wrapText="1"/>
    </xf>
    <xf numFmtId="0" fontId="4" fillId="0" borderId="3" xfId="1" applyFont="1" applyBorder="1"/>
    <xf numFmtId="0" fontId="6" fillId="0" borderId="7" xfId="1" applyBorder="1"/>
    <xf numFmtId="0" fontId="6" fillId="0" borderId="4" xfId="1" applyBorder="1"/>
    <xf numFmtId="0" fontId="6" fillId="0" borderId="8" xfId="1" applyBorder="1"/>
    <xf numFmtId="0" fontId="4" fillId="0" borderId="9" xfId="1" applyFont="1" applyBorder="1"/>
    <xf numFmtId="0" fontId="4" fillId="0" borderId="10" xfId="1" applyFont="1" applyBorder="1"/>
    <xf numFmtId="0" fontId="4" fillId="2" borderId="2" xfId="1" applyFont="1" applyFill="1" applyBorder="1" applyAlignment="1">
      <alignment vertical="center" wrapText="1"/>
    </xf>
    <xf numFmtId="0" fontId="4" fillId="0" borderId="11" xfId="1" applyFont="1" applyBorder="1"/>
    <xf numFmtId="0" fontId="4" fillId="0" borderId="12" xfId="1" applyFont="1" applyBorder="1"/>
    <xf numFmtId="0" fontId="6" fillId="0" borderId="5" xfId="1" applyBorder="1"/>
    <xf numFmtId="0" fontId="4" fillId="0" borderId="13" xfId="1" applyFont="1" applyBorder="1" applyAlignment="1">
      <alignment vertical="center" wrapText="1"/>
    </xf>
    <xf numFmtId="0" fontId="4" fillId="0" borderId="13" xfId="1" applyFont="1" applyBorder="1"/>
    <xf numFmtId="0" fontId="4" fillId="0" borderId="0" xfId="1" applyFont="1"/>
    <xf numFmtId="0" fontId="9" fillId="0" borderId="0" xfId="1" applyFont="1"/>
    <xf numFmtId="0" fontId="4" fillId="0" borderId="10" xfId="1" applyFont="1" applyBorder="1" applyAlignment="1">
      <alignment vertical="center" wrapText="1"/>
    </xf>
    <xf numFmtId="0" fontId="4" fillId="2" borderId="10" xfId="1" applyFont="1" applyFill="1" applyBorder="1" applyAlignment="1">
      <alignment vertical="center" wrapText="1"/>
    </xf>
    <xf numFmtId="0" fontId="4" fillId="0" borderId="12" xfId="1" applyFont="1" applyBorder="1" applyAlignment="1">
      <alignment vertical="center" wrapText="1"/>
    </xf>
    <xf numFmtId="0" fontId="10" fillId="0" borderId="0" xfId="0" applyFont="1"/>
    <xf numFmtId="0" fontId="10" fillId="0" borderId="0" xfId="0" applyFont="1" applyAlignment="1">
      <alignment wrapText="1"/>
    </xf>
    <xf numFmtId="0" fontId="13" fillId="0" borderId="2" xfId="1" applyFont="1" applyBorder="1" applyAlignment="1">
      <alignment wrapText="1"/>
    </xf>
    <xf numFmtId="0" fontId="10" fillId="0" borderId="2" xfId="0" applyFont="1" applyBorder="1"/>
    <xf numFmtId="0" fontId="10" fillId="0" borderId="2" xfId="0" applyFont="1" applyBorder="1" applyAlignment="1">
      <alignment horizontal="left" vertical="center" wrapText="1"/>
    </xf>
    <xf numFmtId="0" fontId="10" fillId="2" borderId="2" xfId="0" applyFont="1" applyFill="1" applyBorder="1" applyAlignment="1">
      <alignment horizontal="left" vertical="center" wrapText="1"/>
    </xf>
    <xf numFmtId="0" fontId="10" fillId="0" borderId="3" xfId="0" applyFont="1" applyBorder="1"/>
    <xf numFmtId="0" fontId="10" fillId="0" borderId="3" xfId="0" applyFont="1" applyBorder="1" applyAlignment="1">
      <alignment horizontal="left" vertical="center" wrapText="1"/>
    </xf>
    <xf numFmtId="0" fontId="10" fillId="0" borderId="4" xfId="0" applyFont="1" applyBorder="1"/>
    <xf numFmtId="0" fontId="10" fillId="0" borderId="4" xfId="0" applyFont="1" applyBorder="1" applyAlignment="1">
      <alignment horizontal="left" vertical="center" wrapText="1"/>
    </xf>
    <xf numFmtId="0" fontId="11" fillId="0" borderId="1" xfId="0" applyFont="1" applyBorder="1" applyAlignment="1">
      <alignment horizontal="center" vertical="center"/>
    </xf>
    <xf numFmtId="0" fontId="14" fillId="0" borderId="2" xfId="1" applyFont="1" applyBorder="1"/>
    <xf numFmtId="0" fontId="4" fillId="0" borderId="2" xfId="1" applyFont="1" applyBorder="1" applyAlignment="1">
      <alignment wrapText="1"/>
    </xf>
    <xf numFmtId="0" fontId="14" fillId="0" borderId="2" xfId="1" applyFont="1" applyBorder="1" applyAlignment="1">
      <alignment wrapText="1"/>
    </xf>
    <xf numFmtId="0" fontId="4" fillId="2" borderId="2" xfId="1" applyFont="1" applyFill="1" applyBorder="1" applyAlignment="1">
      <alignment wrapText="1"/>
    </xf>
    <xf numFmtId="0" fontId="1" fillId="0" borderId="0" xfId="0" applyFont="1"/>
    <xf numFmtId="164" fontId="1" fillId="0" borderId="0" xfId="2" applyNumberFormat="1" applyFont="1" applyFill="1"/>
    <xf numFmtId="0" fontId="5" fillId="0" borderId="1" xfId="0" applyFont="1" applyBorder="1" applyAlignment="1">
      <alignment horizontal="center" vertical="center" wrapText="1"/>
    </xf>
    <xf numFmtId="164" fontId="5" fillId="0" borderId="1" xfId="2" applyNumberFormat="1" applyFont="1" applyFill="1" applyBorder="1" applyAlignment="1">
      <alignment horizontal="center" vertical="center" wrapText="1"/>
    </xf>
    <xf numFmtId="0" fontId="20" fillId="0" borderId="0" xfId="0" applyFont="1"/>
    <xf numFmtId="0" fontId="1" fillId="0" borderId="0" xfId="0" applyFont="1" applyAlignment="1">
      <alignment horizontal="center"/>
    </xf>
    <xf numFmtId="164" fontId="1" fillId="0" borderId="0" xfId="2" applyNumberFormat="1" applyFont="1" applyFill="1" applyAlignment="1"/>
    <xf numFmtId="0" fontId="1" fillId="3" borderId="0" xfId="0" applyFont="1" applyFill="1"/>
    <xf numFmtId="166" fontId="1" fillId="0" borderId="1" xfId="2" applyNumberFormat="1" applyFont="1" applyBorder="1" applyAlignment="1">
      <alignment horizontal="center" vertical="center" wrapText="1"/>
    </xf>
    <xf numFmtId="0" fontId="1" fillId="3" borderId="1" xfId="0" applyFont="1" applyFill="1" applyBorder="1"/>
    <xf numFmtId="0" fontId="1" fillId="3" borderId="1" xfId="0" applyFont="1" applyFill="1" applyBorder="1" applyAlignment="1">
      <alignment horizontal="center" vertical="center" wrapText="1"/>
    </xf>
    <xf numFmtId="164" fontId="1" fillId="3" borderId="1" xfId="2" applyNumberFormat="1" applyFont="1" applyFill="1" applyBorder="1" applyAlignment="1">
      <alignment vertical="center" wrapText="1"/>
    </xf>
    <xf numFmtId="0" fontId="1" fillId="0" borderId="1" xfId="0" applyFont="1" applyBorder="1" applyAlignment="1">
      <alignment horizontal="center" vertical="center" wrapText="1"/>
    </xf>
    <xf numFmtId="164" fontId="1" fillId="3" borderId="1" xfId="2" applyNumberFormat="1" applyFont="1" applyFill="1" applyBorder="1" applyAlignment="1">
      <alignment horizontal="center" vertical="center"/>
    </xf>
    <xf numFmtId="164" fontId="1" fillId="0" borderId="1" xfId="2" applyNumberFormat="1" applyFont="1" applyFill="1" applyBorder="1" applyAlignment="1">
      <alignment horizontal="center" vertical="center"/>
    </xf>
    <xf numFmtId="0" fontId="1" fillId="0" borderId="1" xfId="0" applyFont="1" applyBorder="1" applyAlignment="1">
      <alignment horizontal="center" vertical="center"/>
    </xf>
    <xf numFmtId="164" fontId="1" fillId="0" borderId="1" xfId="2" applyNumberFormat="1" applyFont="1" applyBorder="1" applyAlignment="1">
      <alignment horizontal="center" vertical="center"/>
    </xf>
    <xf numFmtId="0" fontId="21" fillId="0" borderId="1" xfId="0" applyFont="1" applyBorder="1" applyAlignment="1">
      <alignment horizontal="center" vertical="center" wrapText="1"/>
    </xf>
    <xf numFmtId="0" fontId="21" fillId="0" borderId="1" xfId="0" applyFont="1" applyBorder="1" applyAlignment="1">
      <alignment horizontal="justify" vertical="center" wrapText="1"/>
    </xf>
    <xf numFmtId="0" fontId="21" fillId="0" borderId="0" xfId="0" applyFont="1" applyAlignment="1">
      <alignment horizontal="justify" vertical="center" wrapText="1"/>
    </xf>
    <xf numFmtId="0" fontId="1" fillId="0" borderId="1" xfId="0" applyFont="1" applyBorder="1" applyAlignment="1">
      <alignment horizontal="left" vertical="center" wrapText="1"/>
    </xf>
    <xf numFmtId="0" fontId="1" fillId="0" borderId="1" xfId="0" applyFont="1" applyBorder="1" applyAlignment="1">
      <alignment vertical="top" wrapText="1"/>
    </xf>
    <xf numFmtId="164" fontId="1" fillId="0" borderId="1" xfId="2" applyNumberFormat="1" applyFont="1" applyBorder="1" applyAlignment="1">
      <alignment horizontal="center" vertical="center" wrapText="1"/>
    </xf>
    <xf numFmtId="0" fontId="1" fillId="4" borderId="1" xfId="0" applyFont="1" applyFill="1" applyBorder="1" applyAlignment="1">
      <alignment horizontal="left" vertical="center" wrapText="1"/>
    </xf>
    <xf numFmtId="164" fontId="1" fillId="0" borderId="1" xfId="2" applyNumberFormat="1" applyFont="1" applyBorder="1" applyAlignment="1">
      <alignment vertical="center"/>
    </xf>
    <xf numFmtId="0" fontId="1" fillId="0" borderId="1" xfId="0" applyFont="1" applyBorder="1" applyAlignment="1">
      <alignment horizontal="justify" vertical="center" wrapText="1"/>
    </xf>
    <xf numFmtId="164" fontId="1" fillId="0" borderId="1" xfId="2" applyNumberFormat="1" applyFont="1" applyFill="1" applyBorder="1" applyAlignment="1">
      <alignment vertical="center" wrapText="1"/>
    </xf>
    <xf numFmtId="0" fontId="1" fillId="0" borderId="1" xfId="0" applyFont="1" applyBorder="1"/>
    <xf numFmtId="0" fontId="1" fillId="3" borderId="1" xfId="0" applyFont="1" applyFill="1" applyBorder="1" applyAlignment="1">
      <alignment horizontal="justify" vertical="center" wrapText="1"/>
    </xf>
    <xf numFmtId="164" fontId="1" fillId="0" borderId="1" xfId="0" applyNumberFormat="1" applyFont="1" applyBorder="1" applyAlignment="1">
      <alignment vertical="center" wrapText="1"/>
    </xf>
    <xf numFmtId="164" fontId="21" fillId="0" borderId="1" xfId="2" applyNumberFormat="1" applyFont="1" applyFill="1" applyBorder="1" applyAlignment="1">
      <alignment vertical="center" wrapText="1"/>
    </xf>
    <xf numFmtId="43" fontId="1" fillId="0" borderId="1" xfId="0" applyNumberFormat="1" applyFont="1" applyBorder="1"/>
    <xf numFmtId="164" fontId="1" fillId="0" borderId="1" xfId="2" applyNumberFormat="1" applyFont="1" applyBorder="1"/>
    <xf numFmtId="168" fontId="1" fillId="0" borderId="1" xfId="2" applyNumberFormat="1" applyFont="1" applyBorder="1"/>
    <xf numFmtId="0" fontId="1" fillId="3" borderId="1" xfId="0" applyFont="1" applyFill="1" applyBorder="1" applyAlignment="1">
      <alignment horizontal="left" vertical="center" wrapText="1"/>
    </xf>
    <xf numFmtId="164" fontId="1" fillId="0" borderId="14" xfId="2" applyNumberFormat="1" applyFont="1" applyFill="1" applyBorder="1" applyAlignment="1">
      <alignment vertical="center" wrapText="1"/>
    </xf>
    <xf numFmtId="0" fontId="1" fillId="0" borderId="15" xfId="0" applyFont="1" applyBorder="1" applyAlignment="1">
      <alignment horizontal="center" vertical="center" wrapText="1"/>
    </xf>
    <xf numFmtId="164" fontId="1" fillId="0" borderId="15" xfId="2" applyNumberFormat="1" applyFont="1" applyFill="1" applyBorder="1" applyAlignment="1">
      <alignment vertical="center" wrapText="1"/>
    </xf>
    <xf numFmtId="0" fontId="24" fillId="0" borderId="1" xfId="0" applyFont="1" applyBorder="1" applyAlignment="1">
      <alignment horizontal="left" vertical="center" wrapText="1"/>
    </xf>
    <xf numFmtId="3" fontId="26" fillId="0" borderId="1" xfId="0" applyNumberFormat="1" applyFont="1" applyBorder="1" applyAlignment="1">
      <alignment horizontal="right" vertical="center"/>
    </xf>
    <xf numFmtId="0" fontId="26" fillId="0" borderId="1" xfId="0" applyFont="1" applyBorder="1" applyAlignment="1">
      <alignment horizontal="center" vertical="center"/>
    </xf>
    <xf numFmtId="164" fontId="1" fillId="0" borderId="1" xfId="0" applyNumberFormat="1" applyFont="1" applyBorder="1" applyAlignment="1">
      <alignment vertical="center"/>
    </xf>
    <xf numFmtId="167" fontId="1" fillId="0" borderId="1" xfId="0" applyNumberFormat="1" applyFont="1" applyBorder="1"/>
    <xf numFmtId="0" fontId="1" fillId="0" borderId="17" xfId="0" applyFont="1" applyBorder="1" applyAlignment="1">
      <alignment horizontal="center" vertical="center" wrapText="1"/>
    </xf>
    <xf numFmtId="0" fontId="1" fillId="0" borderId="16" xfId="0" applyFont="1" applyBorder="1" applyAlignment="1">
      <alignment horizontal="justify" vertical="center" wrapText="1"/>
    </xf>
    <xf numFmtId="0" fontId="1" fillId="0" borderId="17" xfId="0" applyFont="1" applyBorder="1" applyAlignment="1">
      <alignment horizontal="justify" vertical="center" wrapText="1"/>
    </xf>
    <xf numFmtId="0" fontId="1" fillId="0" borderId="1" xfId="0" applyFont="1" applyBorder="1" applyAlignment="1">
      <alignment vertical="center" wrapText="1"/>
    </xf>
    <xf numFmtId="164" fontId="1" fillId="0" borderId="1" xfId="2" applyNumberFormat="1" applyFont="1" applyBorder="1" applyAlignment="1">
      <alignment horizontal="justify" vertical="center" wrapText="1"/>
    </xf>
    <xf numFmtId="43" fontId="1" fillId="0" borderId="1" xfId="2" applyFont="1" applyFill="1" applyBorder="1"/>
    <xf numFmtId="0" fontId="24" fillId="0" borderId="1" xfId="0" applyFont="1" applyBorder="1" applyAlignment="1">
      <alignment horizontal="center" vertical="center" wrapText="1"/>
    </xf>
    <xf numFmtId="169" fontId="1" fillId="0" borderId="1" xfId="2" applyNumberFormat="1" applyFont="1" applyBorder="1" applyAlignment="1">
      <alignment vertical="center" wrapText="1"/>
    </xf>
    <xf numFmtId="164" fontId="1" fillId="0" borderId="1" xfId="0" applyNumberFormat="1" applyFont="1" applyBorder="1"/>
    <xf numFmtId="49" fontId="21" fillId="0" borderId="13" xfId="0" applyNumberFormat="1" applyFont="1" applyBorder="1" applyAlignment="1">
      <alignment vertical="center" wrapText="1"/>
    </xf>
    <xf numFmtId="0" fontId="1" fillId="3" borderId="15" xfId="0" applyFont="1" applyFill="1" applyBorder="1" applyAlignment="1">
      <alignment horizontal="center" vertical="center" wrapText="1"/>
    </xf>
    <xf numFmtId="0" fontId="5" fillId="0" borderId="0" xfId="0" applyFont="1" applyAlignment="1">
      <alignment horizontal="center" vertical="center" wrapText="1"/>
    </xf>
    <xf numFmtId="49" fontId="21" fillId="0" borderId="6" xfId="0" applyNumberFormat="1" applyFont="1" applyBorder="1" applyAlignment="1">
      <alignment vertical="center" wrapText="1"/>
    </xf>
    <xf numFmtId="49" fontId="21" fillId="0" borderId="1" xfId="0" applyNumberFormat="1" applyFont="1" applyBorder="1" applyAlignment="1">
      <alignment vertical="center" wrapText="1"/>
    </xf>
    <xf numFmtId="0" fontId="28" fillId="0" borderId="6" xfId="0" applyFont="1" applyBorder="1" applyAlignment="1">
      <alignment horizontal="center" vertical="center"/>
    </xf>
    <xf numFmtId="0" fontId="28" fillId="0" borderId="4" xfId="0" applyFont="1" applyBorder="1" applyAlignment="1">
      <alignment horizontal="center" vertical="center"/>
    </xf>
    <xf numFmtId="0" fontId="28" fillId="0" borderId="1" xfId="0" applyFont="1" applyBorder="1" applyAlignment="1">
      <alignment horizontal="center" vertical="center"/>
    </xf>
    <xf numFmtId="0" fontId="1" fillId="0" borderId="0" xfId="0" applyFont="1" applyAlignment="1">
      <alignment wrapText="1"/>
    </xf>
    <xf numFmtId="0" fontId="1" fillId="0" borderId="1" xfId="0" applyFont="1" applyBorder="1" applyAlignment="1">
      <alignment wrapText="1"/>
    </xf>
    <xf numFmtId="0" fontId="29" fillId="0" borderId="1" xfId="0" applyFont="1" applyBorder="1" applyAlignment="1">
      <alignment horizontal="center" vertical="center" wrapText="1"/>
    </xf>
    <xf numFmtId="0" fontId="24" fillId="0" borderId="1" xfId="0" applyFont="1" applyBorder="1" applyAlignment="1">
      <alignment vertical="center" wrapText="1"/>
    </xf>
    <xf numFmtId="3" fontId="28" fillId="0" borderId="1" xfId="0" applyNumberFormat="1" applyFont="1" applyBorder="1" applyAlignment="1">
      <alignment horizontal="right" vertical="center" wrapText="1"/>
    </xf>
    <xf numFmtId="3" fontId="28" fillId="0" borderId="1" xfId="0" applyNumberFormat="1" applyFont="1" applyBorder="1" applyAlignment="1">
      <alignment vertical="center" wrapText="1"/>
    </xf>
    <xf numFmtId="3" fontId="28" fillId="0" borderId="1" xfId="0" applyNumberFormat="1" applyFont="1" applyBorder="1" applyAlignment="1">
      <alignment vertical="center"/>
    </xf>
    <xf numFmtId="0" fontId="1" fillId="0" borderId="1" xfId="0" applyFont="1" applyBorder="1" applyAlignment="1">
      <alignment horizontal="left" vertical="top" wrapText="1"/>
    </xf>
    <xf numFmtId="0" fontId="30" fillId="0" borderId="0" xfId="0" applyFont="1" applyAlignment="1">
      <alignment vertical="center" wrapText="1"/>
    </xf>
    <xf numFmtId="0" fontId="1" fillId="3" borderId="14" xfId="0" applyFont="1" applyFill="1" applyBorder="1" applyAlignment="1">
      <alignment horizontal="center" vertical="center" wrapText="1"/>
    </xf>
    <xf numFmtId="0" fontId="1" fillId="3" borderId="14" xfId="0" applyFont="1" applyFill="1" applyBorder="1" applyAlignment="1">
      <alignment horizontal="justify" vertical="center" wrapText="1"/>
    </xf>
    <xf numFmtId="164" fontId="1" fillId="0" borderId="13" xfId="2" applyNumberFormat="1" applyFont="1" applyFill="1" applyBorder="1" applyAlignment="1">
      <alignment vertical="center" wrapText="1"/>
    </xf>
    <xf numFmtId="0" fontId="1" fillId="3" borderId="14" xfId="0" applyFont="1" applyFill="1" applyBorder="1"/>
    <xf numFmtId="0" fontId="1" fillId="3" borderId="15" xfId="0" applyFont="1" applyFill="1" applyBorder="1" applyAlignment="1">
      <alignment horizontal="justify" vertical="center" wrapText="1"/>
    </xf>
    <xf numFmtId="0" fontId="30" fillId="0" borderId="1" xfId="0" applyFont="1" applyBorder="1" applyAlignment="1">
      <alignment vertical="center" wrapText="1"/>
    </xf>
    <xf numFmtId="0" fontId="30" fillId="0" borderId="1" xfId="0" applyFont="1" applyBorder="1" applyAlignment="1">
      <alignment horizontal="center" vertical="center" wrapText="1"/>
    </xf>
    <xf numFmtId="164" fontId="30" fillId="0" borderId="1" xfId="2" applyNumberFormat="1" applyFont="1" applyBorder="1" applyAlignment="1">
      <alignment horizontal="center" vertical="center" wrapText="1"/>
    </xf>
    <xf numFmtId="0" fontId="30" fillId="0" borderId="0" xfId="0" applyFont="1" applyAlignment="1">
      <alignment wrapText="1"/>
    </xf>
    <xf numFmtId="0" fontId="1" fillId="3" borderId="18" xfId="0" applyFont="1" applyFill="1" applyBorder="1" applyAlignment="1">
      <alignment horizontal="justify" vertical="center" wrapText="1"/>
    </xf>
    <xf numFmtId="0" fontId="1" fillId="3" borderId="16" xfId="0" applyFont="1" applyFill="1" applyBorder="1" applyAlignment="1">
      <alignment horizontal="justify" vertical="center" wrapText="1"/>
    </xf>
    <xf numFmtId="164" fontId="30" fillId="0" borderId="14" xfId="2" applyNumberFormat="1" applyFont="1" applyBorder="1" applyAlignment="1">
      <alignment horizontal="center" vertical="center" wrapText="1"/>
    </xf>
    <xf numFmtId="0" fontId="1" fillId="3" borderId="16" xfId="0" applyFont="1" applyFill="1" applyBorder="1" applyAlignment="1">
      <alignment horizontal="center" vertical="center" wrapText="1"/>
    </xf>
    <xf numFmtId="0" fontId="30" fillId="0" borderId="14" xfId="0" applyFont="1" applyBorder="1" applyAlignment="1">
      <alignment horizontal="center" vertical="center" wrapText="1"/>
    </xf>
    <xf numFmtId="0" fontId="1" fillId="0" borderId="16" xfId="0" applyFont="1" applyBorder="1" applyAlignment="1">
      <alignment horizontal="center" vertical="center" wrapText="1"/>
    </xf>
    <xf numFmtId="0" fontId="30" fillId="0" borderId="1" xfId="0" applyFont="1" applyBorder="1" applyAlignment="1">
      <alignment horizontal="left" vertical="center" wrapText="1"/>
    </xf>
    <xf numFmtId="0" fontId="1" fillId="0" borderId="14" xfId="0" applyFont="1" applyBorder="1" applyAlignment="1">
      <alignment vertical="center"/>
    </xf>
    <xf numFmtId="0" fontId="1" fillId="3" borderId="14" xfId="0" applyFont="1" applyFill="1" applyBorder="1" applyAlignment="1">
      <alignment vertical="center"/>
    </xf>
    <xf numFmtId="0" fontId="24" fillId="0" borderId="14" xfId="0" applyFont="1" applyBorder="1" applyAlignment="1">
      <alignment horizontal="left" vertical="center" wrapText="1"/>
    </xf>
    <xf numFmtId="0" fontId="31" fillId="0" borderId="1" xfId="0" applyFont="1" applyBorder="1" applyAlignment="1">
      <alignment horizontal="center" vertical="center" wrapText="1"/>
    </xf>
    <xf numFmtId="0" fontId="1" fillId="0" borderId="1" xfId="0" applyFont="1" applyBorder="1" applyAlignment="1">
      <alignment horizontal="center" vertical="top" wrapText="1"/>
    </xf>
    <xf numFmtId="169" fontId="1" fillId="3" borderId="19" xfId="0" applyNumberFormat="1" applyFont="1" applyFill="1" applyBorder="1" applyAlignment="1">
      <alignment vertical="center"/>
    </xf>
    <xf numFmtId="169" fontId="1" fillId="3" borderId="1" xfId="2" applyNumberFormat="1" applyFont="1" applyFill="1" applyBorder="1" applyAlignment="1">
      <alignment vertical="center"/>
    </xf>
    <xf numFmtId="0" fontId="24" fillId="0" borderId="1" xfId="0" quotePrefix="1" applyFont="1" applyBorder="1" applyAlignment="1" applyProtection="1">
      <alignment horizontal="left" vertical="center" wrapText="1"/>
      <protection locked="0"/>
    </xf>
    <xf numFmtId="0" fontId="24" fillId="0" borderId="1" xfId="0" applyFont="1" applyBorder="1" applyAlignment="1" applyProtection="1">
      <alignment horizontal="left" vertical="center" wrapText="1"/>
      <protection locked="0"/>
    </xf>
    <xf numFmtId="164" fontId="24" fillId="0" borderId="1" xfId="2" applyNumberFormat="1" applyFont="1" applyBorder="1" applyAlignment="1">
      <alignment horizontal="center" vertical="center" wrapText="1"/>
    </xf>
    <xf numFmtId="0" fontId="24" fillId="3" borderId="1" xfId="0" applyFont="1" applyFill="1" applyBorder="1" applyAlignment="1">
      <alignment horizontal="center" vertical="center" wrapText="1"/>
    </xf>
    <xf numFmtId="0" fontId="24" fillId="3" borderId="1" xfId="0" applyFont="1" applyFill="1" applyBorder="1" applyAlignment="1">
      <alignment horizontal="center" vertical="center"/>
    </xf>
    <xf numFmtId="164" fontId="24" fillId="0" borderId="15" xfId="2" applyNumberFormat="1" applyFont="1" applyBorder="1" applyAlignment="1">
      <alignment horizontal="center" vertical="center" wrapText="1"/>
    </xf>
    <xf numFmtId="170" fontId="1" fillId="0" borderId="1" xfId="2" applyNumberFormat="1" applyFont="1" applyBorder="1" applyAlignment="1">
      <alignment horizontal="right" vertical="center"/>
    </xf>
    <xf numFmtId="164" fontId="20" fillId="0" borderId="1" xfId="2" applyNumberFormat="1" applyFont="1" applyFill="1" applyBorder="1" applyAlignment="1">
      <alignment vertical="center" wrapText="1"/>
    </xf>
    <xf numFmtId="0" fontId="20" fillId="0" borderId="1" xfId="0" applyFont="1" applyBorder="1" applyAlignment="1">
      <alignment horizontal="center" vertical="center" wrapText="1"/>
    </xf>
    <xf numFmtId="171" fontId="21" fillId="0" borderId="1" xfId="2" applyNumberFormat="1" applyFont="1" applyBorder="1" applyAlignment="1">
      <alignment horizontal="center" vertical="center"/>
    </xf>
    <xf numFmtId="171" fontId="21" fillId="0" borderId="20" xfId="2" applyNumberFormat="1" applyFont="1" applyBorder="1" applyAlignment="1">
      <alignment horizontal="center" vertical="center"/>
    </xf>
    <xf numFmtId="0" fontId="1" fillId="0" borderId="1" xfId="0" applyFont="1" applyBorder="1" applyAlignment="1">
      <alignment horizontal="left" vertical="center"/>
    </xf>
    <xf numFmtId="0" fontId="1" fillId="0" borderId="20" xfId="0" applyFont="1" applyBorder="1" applyAlignment="1">
      <alignment horizontal="left" vertical="center" wrapText="1"/>
    </xf>
    <xf numFmtId="0" fontId="1" fillId="0" borderId="20" xfId="0" applyFont="1" applyBorder="1" applyAlignment="1">
      <alignment horizontal="left" vertical="center"/>
    </xf>
    <xf numFmtId="0" fontId="20" fillId="0" borderId="1" xfId="0" applyFont="1" applyBorder="1" applyAlignment="1">
      <alignment horizontal="center" vertical="center"/>
    </xf>
    <xf numFmtId="0" fontId="20" fillId="3" borderId="1" xfId="0" applyFont="1" applyFill="1" applyBorder="1" applyAlignment="1">
      <alignment horizontal="justify" vertical="center" wrapText="1"/>
    </xf>
    <xf numFmtId="0" fontId="20" fillId="0" borderId="1" xfId="0" applyFont="1" applyBorder="1" applyAlignment="1">
      <alignment horizontal="justify" vertical="center" wrapText="1"/>
    </xf>
    <xf numFmtId="0" fontId="20" fillId="0" borderId="16" xfId="0" applyFont="1" applyBorder="1" applyAlignment="1">
      <alignment horizontal="justify" vertical="center" wrapText="1"/>
    </xf>
    <xf numFmtId="0" fontId="1" fillId="0" borderId="15" xfId="0" applyFont="1" applyBorder="1" applyAlignment="1">
      <alignment horizontal="justify" vertical="center" wrapText="1"/>
    </xf>
    <xf numFmtId="0" fontId="28" fillId="0" borderId="1" xfId="0" applyFont="1" applyBorder="1" applyAlignment="1">
      <alignment horizontal="justify" vertical="center" wrapText="1"/>
    </xf>
    <xf numFmtId="164" fontId="28" fillId="0" borderId="1" xfId="2" applyNumberFormat="1" applyFont="1" applyBorder="1" applyAlignment="1">
      <alignment horizontal="center" vertical="center" wrapText="1"/>
    </xf>
    <xf numFmtId="164" fontId="0" fillId="3" borderId="0" xfId="2" applyNumberFormat="1" applyFont="1" applyFill="1" applyAlignment="1">
      <alignment vertical="center"/>
    </xf>
    <xf numFmtId="0" fontId="1" fillId="3" borderId="17" xfId="0" applyFont="1" applyFill="1" applyBorder="1" applyAlignment="1">
      <alignment horizontal="center" vertical="center" wrapText="1"/>
    </xf>
    <xf numFmtId="3" fontId="33" fillId="3" borderId="1" xfId="0" applyNumberFormat="1" applyFont="1" applyFill="1" applyBorder="1" applyAlignment="1">
      <alignment horizontal="right" vertical="center" wrapText="1"/>
    </xf>
    <xf numFmtId="3" fontId="33" fillId="3" borderId="14" xfId="0" applyNumberFormat="1" applyFont="1" applyFill="1" applyBorder="1" applyAlignment="1">
      <alignment horizontal="right" vertical="center" wrapText="1"/>
    </xf>
    <xf numFmtId="3" fontId="33" fillId="3" borderId="15" xfId="0" applyNumberFormat="1" applyFont="1" applyFill="1" applyBorder="1" applyAlignment="1">
      <alignment horizontal="right" vertical="center" wrapText="1"/>
    </xf>
    <xf numFmtId="164" fontId="20" fillId="0" borderId="14" xfId="2" applyNumberFormat="1" applyFont="1" applyFill="1" applyBorder="1" applyAlignment="1">
      <alignment horizontal="center" vertical="center" wrapText="1"/>
    </xf>
    <xf numFmtId="0" fontId="20" fillId="0" borderId="1" xfId="0" applyFont="1" applyBorder="1"/>
    <xf numFmtId="0" fontId="1" fillId="0" borderId="14" xfId="0" applyFont="1" applyBorder="1" applyAlignment="1">
      <alignment horizontal="center" vertical="center" wrapText="1"/>
    </xf>
    <xf numFmtId="0" fontId="0" fillId="0" borderId="15" xfId="0" applyFont="1" applyBorder="1" applyAlignment="1">
      <alignment horizontal="center" vertical="center" wrapText="1"/>
    </xf>
    <xf numFmtId="164" fontId="20" fillId="3" borderId="1" xfId="2" applyNumberFormat="1" applyFont="1" applyFill="1" applyBorder="1" applyAlignment="1">
      <alignment horizontal="center" vertical="center" wrapText="1"/>
    </xf>
    <xf numFmtId="0" fontId="21" fillId="3" borderId="1" xfId="0" applyFont="1" applyFill="1" applyBorder="1" applyAlignment="1">
      <alignment vertical="center" wrapText="1"/>
    </xf>
    <xf numFmtId="0" fontId="1" fillId="0" borderId="13" xfId="0" applyFont="1" applyBorder="1" applyAlignment="1">
      <alignment horizontal="center" vertical="center" wrapText="1"/>
    </xf>
    <xf numFmtId="0" fontId="1" fillId="0" borderId="2" xfId="0" applyFont="1" applyBorder="1" applyAlignment="1">
      <alignment horizontal="center" vertical="center" wrapText="1"/>
    </xf>
    <xf numFmtId="0" fontId="1" fillId="0" borderId="6" xfId="0" applyFont="1" applyBorder="1" applyAlignment="1">
      <alignment horizontal="center" vertical="center" wrapText="1"/>
    </xf>
    <xf numFmtId="0" fontId="1" fillId="0" borderId="3" xfId="0" applyFont="1" applyBorder="1" applyAlignment="1">
      <alignment horizontal="center" vertical="center" wrapText="1"/>
    </xf>
    <xf numFmtId="0" fontId="0" fillId="0" borderId="1" xfId="0" applyFont="1" applyBorder="1" applyAlignment="1">
      <alignment horizontal="center" vertical="center" wrapText="1"/>
    </xf>
    <xf numFmtId="0" fontId="0" fillId="0" borderId="14" xfId="0" applyFont="1" applyBorder="1" applyAlignment="1">
      <alignment horizontal="center" vertical="center" wrapText="1"/>
    </xf>
    <xf numFmtId="0" fontId="24" fillId="3" borderId="1" xfId="0" applyFont="1" applyFill="1" applyBorder="1" applyAlignment="1">
      <alignment horizontal="left" vertical="center" wrapText="1"/>
    </xf>
    <xf numFmtId="0" fontId="24" fillId="3" borderId="1" xfId="0" applyFont="1" applyFill="1" applyBorder="1" applyAlignment="1">
      <alignment vertical="center" wrapText="1"/>
    </xf>
    <xf numFmtId="0" fontId="24" fillId="3" borderId="1" xfId="0" quotePrefix="1" applyFont="1" applyFill="1" applyBorder="1" applyAlignment="1">
      <alignment vertical="center" wrapText="1"/>
    </xf>
    <xf numFmtId="0" fontId="28" fillId="0" borderId="1" xfId="0" applyFont="1" applyBorder="1" applyAlignment="1">
      <alignment horizontal="center" vertical="center" wrapText="1"/>
    </xf>
    <xf numFmtId="0" fontId="21" fillId="0" borderId="0" xfId="0" applyFont="1" applyAlignment="1">
      <alignment horizontal="center" wrapText="1"/>
    </xf>
    <xf numFmtId="0" fontId="35" fillId="0" borderId="21" xfId="0" quotePrefix="1" applyFont="1" applyBorder="1" applyAlignment="1">
      <alignment horizontal="left" vertical="center" wrapText="1"/>
    </xf>
    <xf numFmtId="0" fontId="34" fillId="0" borderId="21" xfId="0" applyFont="1" applyBorder="1" applyAlignment="1">
      <alignment horizontal="right" vertical="center" wrapText="1"/>
    </xf>
    <xf numFmtId="0" fontId="33" fillId="0" borderId="21" xfId="0" quotePrefix="1" applyFont="1" applyBorder="1" applyAlignment="1">
      <alignment horizontal="left" vertical="center" wrapText="1"/>
    </xf>
    <xf numFmtId="0" fontId="1" fillId="0" borderId="15" xfId="0" applyFont="1" applyBorder="1" applyAlignment="1">
      <alignment horizontal="center" vertical="center" wrapText="1"/>
    </xf>
    <xf numFmtId="0" fontId="35" fillId="0" borderId="1" xfId="0" applyFont="1" applyBorder="1" applyAlignment="1">
      <alignment vertical="center" wrapText="1"/>
    </xf>
    <xf numFmtId="3" fontId="35" fillId="0" borderId="1" xfId="0" applyNumberFormat="1" applyFont="1" applyBorder="1" applyAlignment="1">
      <alignment vertical="center" wrapText="1"/>
    </xf>
    <xf numFmtId="3" fontId="35" fillId="0" borderId="1" xfId="0" applyNumberFormat="1" applyFont="1" applyBorder="1" applyAlignment="1">
      <alignment horizontal="right" vertical="center" wrapText="1"/>
    </xf>
    <xf numFmtId="3" fontId="1" fillId="0" borderId="1" xfId="0" applyNumberFormat="1" applyFont="1" applyBorder="1" applyAlignment="1">
      <alignment horizontal="right" vertical="center" wrapText="1"/>
    </xf>
    <xf numFmtId="43" fontId="1" fillId="3" borderId="1" xfId="2" applyFont="1" applyFill="1" applyBorder="1" applyAlignment="1">
      <alignment horizontal="left" vertical="center" wrapText="1"/>
    </xf>
    <xf numFmtId="164" fontId="1" fillId="3" borderId="1" xfId="2" applyNumberFormat="1" applyFont="1" applyFill="1" applyBorder="1" applyAlignment="1">
      <alignment horizontal="center" vertical="center" wrapText="1"/>
    </xf>
    <xf numFmtId="43" fontId="1" fillId="3" borderId="1" xfId="2" applyFont="1" applyFill="1" applyBorder="1" applyAlignment="1">
      <alignment horizontal="center" vertical="center" wrapText="1"/>
    </xf>
    <xf numFmtId="164" fontId="24" fillId="0" borderId="1" xfId="0" applyNumberFormat="1" applyFont="1" applyBorder="1"/>
    <xf numFmtId="164" fontId="1" fillId="3" borderId="0" xfId="0" applyNumberFormat="1" applyFont="1" applyFill="1" applyAlignment="1">
      <alignment vertical="center"/>
    </xf>
    <xf numFmtId="0" fontId="1" fillId="0" borderId="14" xfId="0" applyFont="1" applyBorder="1" applyAlignment="1">
      <alignment horizontal="center" vertical="center" wrapText="1"/>
    </xf>
    <xf numFmtId="0" fontId="36" fillId="0" borderId="1" xfId="0" applyFont="1" applyBorder="1" applyAlignment="1">
      <alignment horizontal="center" vertical="center" wrapText="1"/>
    </xf>
    <xf numFmtId="164" fontId="1" fillId="0" borderId="0" xfId="0" applyNumberFormat="1" applyFont="1" applyAlignment="1">
      <alignment vertical="center"/>
    </xf>
    <xf numFmtId="43" fontId="1" fillId="0" borderId="0" xfId="0" applyNumberFormat="1" applyFont="1"/>
    <xf numFmtId="164" fontId="1" fillId="0" borderId="0" xfId="0" applyNumberFormat="1" applyFont="1"/>
    <xf numFmtId="0" fontId="1" fillId="0" borderId="15" xfId="0" applyFont="1" applyBorder="1"/>
    <xf numFmtId="164" fontId="1" fillId="0" borderId="0" xfId="2" applyNumberFormat="1" applyFont="1" applyFill="1" applyBorder="1" applyAlignment="1">
      <alignment vertical="center" wrapText="1"/>
    </xf>
    <xf numFmtId="0" fontId="1" fillId="3" borderId="1" xfId="0" applyFont="1" applyFill="1" applyBorder="1" applyAlignment="1">
      <alignment vertical="center" wrapText="1"/>
    </xf>
    <xf numFmtId="0" fontId="1" fillId="3" borderId="23" xfId="0" applyFont="1" applyFill="1" applyBorder="1" applyAlignment="1">
      <alignment horizontal="center" vertical="center" wrapText="1"/>
    </xf>
    <xf numFmtId="172" fontId="1" fillId="3" borderId="1" xfId="0" applyNumberFormat="1" applyFont="1" applyFill="1" applyBorder="1" applyAlignment="1">
      <alignment horizontal="center" vertical="center" wrapText="1"/>
    </xf>
    <xf numFmtId="0" fontId="1" fillId="3" borderId="22" xfId="0" applyFont="1" applyFill="1" applyBorder="1" applyAlignment="1">
      <alignment horizontal="center" vertical="center" wrapText="1"/>
    </xf>
    <xf numFmtId="173" fontId="1" fillId="3" borderId="1" xfId="0" applyNumberFormat="1" applyFont="1" applyFill="1" applyBorder="1" applyAlignment="1">
      <alignment horizontal="center" vertical="center" wrapText="1"/>
    </xf>
    <xf numFmtId="0" fontId="1" fillId="3" borderId="25" xfId="0" applyFont="1" applyFill="1" applyBorder="1" applyAlignment="1">
      <alignment vertical="center" wrapText="1"/>
    </xf>
    <xf numFmtId="0" fontId="1" fillId="3" borderId="2" xfId="0" applyFont="1" applyFill="1" applyBorder="1" applyAlignment="1">
      <alignment horizontal="left" vertical="center" wrapText="1"/>
    </xf>
    <xf numFmtId="0" fontId="1" fillId="3" borderId="26" xfId="0" applyFont="1" applyFill="1" applyBorder="1" applyAlignment="1">
      <alignment horizontal="left" vertical="center" wrapText="1"/>
    </xf>
    <xf numFmtId="172" fontId="1" fillId="5" borderId="25" xfId="0" applyNumberFormat="1" applyFont="1" applyFill="1" applyBorder="1" applyAlignment="1">
      <alignment horizontal="center" vertical="center" wrapText="1"/>
    </xf>
    <xf numFmtId="172" fontId="1" fillId="0" borderId="25" xfId="0" applyNumberFormat="1" applyFont="1" applyBorder="1" applyAlignment="1">
      <alignment horizontal="center" vertical="center" wrapText="1"/>
    </xf>
    <xf numFmtId="0" fontId="1" fillId="3" borderId="3" xfId="0" applyFont="1" applyFill="1" applyBorder="1" applyAlignment="1">
      <alignment horizontal="left" vertical="center" wrapText="1"/>
    </xf>
    <xf numFmtId="0" fontId="1" fillId="3" borderId="24" xfId="0" applyFont="1" applyFill="1" applyBorder="1" applyAlignment="1">
      <alignment horizontal="center" vertical="center" wrapText="1"/>
    </xf>
    <xf numFmtId="172" fontId="1" fillId="0" borderId="1" xfId="0" applyNumberFormat="1" applyFont="1" applyBorder="1" applyAlignment="1">
      <alignment horizontal="center" vertical="center" wrapText="1"/>
    </xf>
    <xf numFmtId="0" fontId="29" fillId="3" borderId="1" xfId="0" applyFont="1" applyFill="1" applyBorder="1" applyAlignment="1">
      <alignment horizontal="center" vertical="center" wrapText="1"/>
    </xf>
    <xf numFmtId="164" fontId="1" fillId="3" borderId="15" xfId="2" applyNumberFormat="1" applyFont="1" applyFill="1" applyBorder="1" applyAlignment="1">
      <alignment vertical="center" wrapText="1"/>
    </xf>
    <xf numFmtId="0" fontId="0" fillId="0" borderId="1" xfId="0" applyBorder="1" applyAlignment="1">
      <alignment horizontal="center" vertical="center" wrapText="1"/>
    </xf>
    <xf numFmtId="164" fontId="1" fillId="0" borderId="1" xfId="2" applyNumberFormat="1" applyFont="1" applyBorder="1" applyAlignment="1">
      <alignment horizontal="right" vertical="center" wrapText="1"/>
    </xf>
    <xf numFmtId="164" fontId="0" fillId="0" borderId="1" xfId="2" applyNumberFormat="1" applyFont="1" applyBorder="1" applyAlignment="1">
      <alignment horizontal="center" vertical="center" wrapText="1"/>
    </xf>
    <xf numFmtId="164" fontId="24" fillId="0" borderId="1" xfId="2" applyNumberFormat="1" applyFont="1" applyBorder="1" applyAlignment="1">
      <alignment horizontal="right" vertical="center" wrapText="1"/>
    </xf>
    <xf numFmtId="164" fontId="0" fillId="0" borderId="1" xfId="2" applyNumberFormat="1" applyFont="1" applyBorder="1" applyAlignment="1">
      <alignment horizontal="right" vertical="center" wrapText="1"/>
    </xf>
    <xf numFmtId="164" fontId="34" fillId="0" borderId="0" xfId="2" applyNumberFormat="1" applyFont="1" applyBorder="1" applyAlignment="1">
      <alignment horizontal="right" vertical="center" wrapText="1"/>
    </xf>
    <xf numFmtId="164" fontId="34" fillId="0" borderId="27" xfId="2" applyNumberFormat="1" applyFont="1" applyBorder="1" applyAlignment="1">
      <alignment horizontal="right" vertical="center" wrapText="1"/>
    </xf>
    <xf numFmtId="164" fontId="0" fillId="3" borderId="1" xfId="2" applyNumberFormat="1" applyFont="1" applyFill="1" applyBorder="1" applyAlignment="1">
      <alignment vertical="center"/>
    </xf>
    <xf numFmtId="0" fontId="1" fillId="0" borderId="14" xfId="0" applyFont="1" applyBorder="1" applyAlignment="1">
      <alignment horizontal="center" vertical="center" wrapText="1"/>
    </xf>
    <xf numFmtId="43" fontId="35" fillId="0" borderId="21" xfId="2" quotePrefix="1" applyFont="1" applyBorder="1" applyAlignment="1">
      <alignment horizontal="left" vertical="center" wrapText="1"/>
    </xf>
    <xf numFmtId="0" fontId="35" fillId="0" borderId="1" xfId="0" applyFont="1" applyBorder="1" applyAlignment="1">
      <alignment horizontal="center" vertical="center" wrapText="1"/>
    </xf>
    <xf numFmtId="43" fontId="1" fillId="0" borderId="1" xfId="2" applyFont="1" applyBorder="1"/>
    <xf numFmtId="164" fontId="34" fillId="0" borderId="1" xfId="2" applyNumberFormat="1" applyFont="1" applyFill="1" applyBorder="1" applyAlignment="1">
      <alignment vertical="center" wrapText="1"/>
    </xf>
    <xf numFmtId="0" fontId="22" fillId="0" borderId="0" xfId="0" applyFont="1" applyAlignment="1">
      <alignment horizontal="center" vertical="center" wrapText="1"/>
    </xf>
    <xf numFmtId="0" fontId="0" fillId="0" borderId="0" xfId="0" applyAlignment="1">
      <alignment vertical="center" wrapText="1"/>
    </xf>
    <xf numFmtId="0" fontId="23" fillId="0" borderId="0" xfId="0" applyFont="1" applyAlignment="1">
      <alignment horizontal="center" vertical="center" wrapText="1"/>
    </xf>
    <xf numFmtId="0" fontId="1" fillId="0" borderId="14" xfId="0" applyFont="1" applyBorder="1" applyAlignment="1">
      <alignment horizontal="center" vertical="center" wrapText="1"/>
    </xf>
    <xf numFmtId="0" fontId="1" fillId="0" borderId="4" xfId="0" applyFont="1" applyBorder="1" applyAlignment="1">
      <alignment horizontal="center" vertical="center" wrapText="1"/>
    </xf>
    <xf numFmtId="0" fontId="1" fillId="0" borderId="6"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15" xfId="0" applyFont="1" applyBorder="1" applyAlignment="1">
      <alignment horizontal="center" vertical="center" wrapText="1"/>
    </xf>
    <xf numFmtId="0" fontId="11" fillId="0" borderId="1" xfId="0" applyFont="1" applyBorder="1" applyAlignment="1">
      <alignment horizontal="center" vertical="center" wrapText="1"/>
    </xf>
  </cellXfs>
  <cellStyles count="8">
    <cellStyle name="Comma" xfId="2" builtinId="3"/>
    <cellStyle name="Comma 2" xfId="6"/>
    <cellStyle name="Normal" xfId="0" builtinId="0"/>
    <cellStyle name="Normal 2" xfId="3"/>
    <cellStyle name="Normal 2 2" xfId="1"/>
    <cellStyle name="Normal 2 3" xfId="7"/>
    <cellStyle name="Normal 3" xfId="4"/>
    <cellStyle name="Normal 4" xfId="5"/>
  </cellStyles>
  <dxfs count="18">
    <dxf>
      <font>
        <strike val="0"/>
        <outline val="0"/>
        <shadow val="0"/>
        <u val="none"/>
        <vertAlign val="baseline"/>
        <sz val="13"/>
        <color auto="1"/>
        <name val="Times New Roman"/>
        <scheme val="none"/>
      </font>
      <fill>
        <patternFill patternType="none">
          <fgColor rgb="FF000000"/>
          <bgColor auto="1"/>
        </patternFill>
      </fill>
    </dxf>
    <dxf>
      <font>
        <strike val="0"/>
        <outline val="0"/>
        <shadow val="0"/>
        <u val="none"/>
        <vertAlign val="baseline"/>
        <sz val="13"/>
        <color auto="1"/>
        <name val="Times New Roman"/>
        <scheme val="none"/>
      </font>
      <fill>
        <patternFill patternType="none">
          <fgColor indexed="64"/>
          <bgColor auto="1"/>
        </patternFill>
      </fill>
      <border diagonalUp="0" diagonalDown="0" outline="0">
        <left style="thin">
          <color auto="1"/>
        </left>
        <right style="thin">
          <color auto="1"/>
        </right>
        <top style="hair">
          <color auto="1"/>
        </top>
        <bottom style="hair">
          <color auto="1"/>
        </bottom>
      </border>
    </dxf>
    <dxf>
      <font>
        <b val="0"/>
        <i val="0"/>
        <strike val="0"/>
        <condense val="0"/>
        <extend val="0"/>
        <outline val="0"/>
        <shadow val="0"/>
        <u val="none"/>
        <vertAlign val="baseline"/>
        <sz val="13"/>
        <color auto="1"/>
        <name val="Times New Roman"/>
        <scheme val="none"/>
      </font>
      <numFmt numFmtId="0" formatCode="General"/>
      <alignment horizontal="general" vertical="center" textRotation="0" wrapText="1" indent="0" justifyLastLine="0" shrinkToFit="0" readingOrder="0"/>
      <border diagonalUp="0" diagonalDown="0">
        <left style="thin">
          <color auto="1"/>
        </left>
        <right style="thin">
          <color auto="1"/>
        </right>
        <top style="hair">
          <color auto="1"/>
        </top>
        <bottom style="hair">
          <color auto="1"/>
        </bottom>
        <vertical/>
        <horizontal/>
      </border>
    </dxf>
    <dxf>
      <font>
        <b val="0"/>
        <i val="0"/>
        <strike val="0"/>
        <condense val="0"/>
        <extend val="0"/>
        <outline val="0"/>
        <shadow val="0"/>
        <u val="none"/>
        <vertAlign val="baseline"/>
        <sz val="13"/>
        <color auto="1"/>
        <name val="Times New Roman"/>
        <scheme val="none"/>
      </font>
      <fill>
        <patternFill patternType="none">
          <fgColor indexed="64"/>
          <bgColor auto="1"/>
        </patternFill>
      </fill>
      <alignment horizontal="general" vertical="center" textRotation="0" wrapText="1" indent="0" justifyLastLine="0" shrinkToFit="0" readingOrder="0"/>
      <border diagonalUp="0" diagonalDown="0" outline="0">
        <left style="thin">
          <color auto="1"/>
        </left>
        <right style="thin">
          <color auto="1"/>
        </right>
        <top style="hair">
          <color auto="1"/>
        </top>
        <bottom style="hair">
          <color auto="1"/>
        </bottom>
      </border>
    </dxf>
    <dxf>
      <font>
        <strike val="0"/>
        <outline val="0"/>
        <shadow val="0"/>
        <u val="none"/>
        <vertAlign val="baseline"/>
        <sz val="13"/>
        <color auto="1"/>
        <name val="Times New Roman"/>
        <scheme val="none"/>
      </font>
      <fill>
        <patternFill patternType="none">
          <fgColor rgb="FF000000"/>
          <bgColor auto="1"/>
        </patternFill>
      </fill>
    </dxf>
    <dxf>
      <font>
        <strike val="0"/>
        <outline val="0"/>
        <shadow val="0"/>
        <u val="none"/>
        <vertAlign val="baseline"/>
        <sz val="13"/>
        <color auto="1"/>
        <name val="Times New Roman"/>
        <scheme val="none"/>
      </font>
      <fill>
        <patternFill patternType="none">
          <fgColor indexed="64"/>
          <bgColor auto="1"/>
        </patternFill>
      </fill>
    </dxf>
    <dxf>
      <font>
        <strike val="0"/>
        <outline val="0"/>
        <shadow val="0"/>
        <u val="none"/>
        <vertAlign val="baseline"/>
        <sz val="13"/>
        <color auto="1"/>
        <name val="Times New Roman"/>
        <scheme val="none"/>
      </font>
      <fill>
        <patternFill patternType="none">
          <fgColor indexed="64"/>
          <bgColor auto="1"/>
        </patternFill>
      </fill>
    </dxf>
    <dxf>
      <font>
        <strike val="0"/>
        <outline val="0"/>
        <shadow val="0"/>
        <u val="none"/>
        <vertAlign val="baseline"/>
        <sz val="13"/>
        <color auto="1"/>
        <name val="Times New Roman"/>
        <scheme val="none"/>
      </font>
      <numFmt numFmtId="0" formatCode="General"/>
      <fill>
        <patternFill patternType="none">
          <fgColor indexed="64"/>
          <bgColor auto="1"/>
        </patternFill>
      </fill>
    </dxf>
    <dxf>
      <font>
        <strike val="0"/>
        <outline val="0"/>
        <shadow val="0"/>
        <u val="none"/>
        <vertAlign val="baseline"/>
        <sz val="13"/>
        <color auto="1"/>
        <name val="Times New Roman"/>
        <scheme val="none"/>
      </font>
      <fill>
        <patternFill patternType="none">
          <fgColor indexed="64"/>
          <bgColor auto="1"/>
        </patternFill>
      </fill>
      <border diagonalUp="0" diagonalDown="0">
        <left style="thin">
          <color auto="1"/>
        </left>
        <right/>
        <top style="hair">
          <color auto="1"/>
        </top>
        <bottom style="hair">
          <color auto="1"/>
        </bottom>
        <vertical style="thin">
          <color auto="1"/>
        </vertical>
        <horizontal style="hair">
          <color auto="1"/>
        </horizontal>
      </border>
    </dxf>
    <dxf>
      <font>
        <b val="0"/>
        <i val="0"/>
        <strike val="0"/>
        <condense val="0"/>
        <extend val="0"/>
        <outline val="0"/>
        <shadow val="0"/>
        <u val="none"/>
        <vertAlign val="baseline"/>
        <sz val="13"/>
        <color auto="1"/>
        <name val="Times New Roman"/>
        <scheme val="none"/>
      </font>
      <alignment horizontal="general" vertical="center" textRotation="0" wrapText="1" indent="0" justifyLastLine="0" shrinkToFit="0" readingOrder="0"/>
      <border diagonalUp="0" diagonalDown="0">
        <left style="thin">
          <color auto="1"/>
        </left>
        <right/>
        <top style="hair">
          <color auto="1"/>
        </top>
        <bottom style="hair">
          <color auto="1"/>
        </bottom>
        <vertical/>
        <horizontal/>
      </border>
    </dxf>
    <dxf>
      <font>
        <b val="0"/>
        <i val="0"/>
        <strike val="0"/>
        <condense val="0"/>
        <extend val="0"/>
        <outline val="0"/>
        <shadow val="0"/>
        <u val="none"/>
        <vertAlign val="baseline"/>
        <sz val="13"/>
        <color auto="1"/>
        <name val="Times New Roman"/>
        <scheme val="none"/>
      </font>
      <fill>
        <patternFill patternType="none">
          <fgColor indexed="64"/>
          <bgColor auto="1"/>
        </patternFill>
      </fill>
      <alignment horizontal="general" vertical="center" textRotation="0" wrapText="1" indent="0" justifyLastLine="0" shrinkToFit="0" readingOrder="0"/>
      <border diagonalUp="0" diagonalDown="0">
        <left style="thin">
          <color auto="1"/>
        </left>
        <right style="thin">
          <color auto="1"/>
        </right>
        <top style="hair">
          <color auto="1"/>
        </top>
        <bottom style="hair">
          <color auto="1"/>
        </bottom>
        <vertical style="thin">
          <color auto="1"/>
        </vertical>
        <horizontal style="hair">
          <color auto="1"/>
        </horizontal>
      </border>
    </dxf>
    <dxf>
      <font>
        <strike val="0"/>
        <outline val="0"/>
        <shadow val="0"/>
        <u val="none"/>
        <vertAlign val="baseline"/>
        <sz val="13"/>
        <color auto="1"/>
        <name val="Times New Roman"/>
        <scheme val="none"/>
      </font>
      <fill>
        <patternFill patternType="none">
          <fgColor indexed="64"/>
          <bgColor auto="1"/>
        </patternFill>
      </fill>
      <border diagonalUp="0" diagonalDown="0">
        <left style="thin">
          <color auto="1"/>
        </left>
        <right style="thin">
          <color auto="1"/>
        </right>
        <top style="hair">
          <color auto="1"/>
        </top>
        <bottom style="hair">
          <color auto="1"/>
        </bottom>
        <vertical style="thin">
          <color auto="1"/>
        </vertical>
        <horizontal style="hair">
          <color auto="1"/>
        </horizontal>
      </border>
    </dxf>
    <dxf>
      <font>
        <strike val="0"/>
        <outline val="0"/>
        <shadow val="0"/>
        <u val="none"/>
        <vertAlign val="baseline"/>
        <sz val="13"/>
        <color auto="1"/>
        <name val="Times New Roman"/>
        <scheme val="none"/>
      </font>
      <fill>
        <patternFill patternType="none">
          <fgColor indexed="64"/>
          <bgColor auto="1"/>
        </patternFill>
      </fill>
      <border diagonalUp="0" diagonalDown="0">
        <left/>
        <right style="thin">
          <color auto="1"/>
        </right>
        <top style="hair">
          <color auto="1"/>
        </top>
        <bottom style="hair">
          <color auto="1"/>
        </bottom>
        <vertical style="thin">
          <color auto="1"/>
        </vertical>
        <horizontal style="hair">
          <color auto="1"/>
        </horizontal>
      </border>
    </dxf>
    <dxf>
      <border>
        <top style="hair">
          <color auto="1"/>
        </top>
      </border>
    </dxf>
    <dxf>
      <border diagonalUp="0" diagonalDown="0">
        <left style="thin">
          <color auto="1"/>
        </left>
        <right style="thin">
          <color auto="1"/>
        </right>
        <top style="thin">
          <color auto="1"/>
        </top>
        <bottom style="thin">
          <color auto="1"/>
        </bottom>
      </border>
    </dxf>
    <dxf>
      <font>
        <strike val="0"/>
        <outline val="0"/>
        <shadow val="0"/>
        <u val="none"/>
        <vertAlign val="baseline"/>
        <sz val="13"/>
        <color auto="1"/>
        <name val="Times New Roman"/>
        <scheme val="none"/>
      </font>
      <fill>
        <patternFill patternType="none">
          <fgColor indexed="64"/>
          <bgColor auto="1"/>
        </patternFill>
      </fill>
    </dxf>
    <dxf>
      <border>
        <bottom style="hair">
          <color auto="1"/>
        </bottom>
      </border>
    </dxf>
    <dxf>
      <border diagonalUp="0" diagonalDown="0">
        <left style="thin">
          <color auto="1"/>
        </left>
        <right style="thin">
          <color auto="1"/>
        </right>
        <top/>
        <bottom/>
        <vertical style="thin">
          <color auto="1"/>
        </vertical>
        <horizontal style="hair">
          <color auto="1"/>
        </horizontal>
      </border>
    </dxf>
  </dxfs>
  <tableStyles count="0" defaultTableStyle="TableStyleMedium2" defaultPivotStyle="PivotStyleLight16"/>
  <colors>
    <mruColors>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oneCellAnchor>
    <xdr:from>
      <xdr:col>10</xdr:col>
      <xdr:colOff>488651</xdr:colOff>
      <xdr:row>756</xdr:row>
      <xdr:rowOff>0</xdr:rowOff>
    </xdr:from>
    <xdr:ext cx="184731" cy="264560"/>
    <xdr:sp macro="" textlink="">
      <xdr:nvSpPr>
        <xdr:cNvPr id="2" name="TextBox 1">
          <a:extLst>
            <a:ext uri="{FF2B5EF4-FFF2-40B4-BE49-F238E27FC236}">
              <a16:creationId xmlns="" xmlns:a16="http://schemas.microsoft.com/office/drawing/2014/main" id="{00000000-0008-0000-0000-000002000000}"/>
            </a:ext>
          </a:extLst>
        </xdr:cNvPr>
        <xdr:cNvSpPr txBox="1"/>
      </xdr:nvSpPr>
      <xdr:spPr>
        <a:xfrm>
          <a:off x="11880551" y="18300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10</xdr:col>
      <xdr:colOff>491266</xdr:colOff>
      <xdr:row>756</xdr:row>
      <xdr:rowOff>0</xdr:rowOff>
    </xdr:from>
    <xdr:ext cx="184731" cy="264560"/>
    <xdr:sp macro="" textlink="">
      <xdr:nvSpPr>
        <xdr:cNvPr id="3" name="TextBox 1">
          <a:extLst>
            <a:ext uri="{FF2B5EF4-FFF2-40B4-BE49-F238E27FC236}">
              <a16:creationId xmlns="" xmlns:a16="http://schemas.microsoft.com/office/drawing/2014/main" id="{00000000-0008-0000-0000-000003000000}"/>
            </a:ext>
          </a:extLst>
        </xdr:cNvPr>
        <xdr:cNvSpPr txBox="1"/>
      </xdr:nvSpPr>
      <xdr:spPr>
        <a:xfrm>
          <a:off x="11883166" y="18300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10</xdr:col>
      <xdr:colOff>488651</xdr:colOff>
      <xdr:row>796</xdr:row>
      <xdr:rowOff>0</xdr:rowOff>
    </xdr:from>
    <xdr:ext cx="184731" cy="264560"/>
    <xdr:sp macro="" textlink="">
      <xdr:nvSpPr>
        <xdr:cNvPr id="4" name="TextBox 3">
          <a:extLst>
            <a:ext uri="{FF2B5EF4-FFF2-40B4-BE49-F238E27FC236}">
              <a16:creationId xmlns="" xmlns:a16="http://schemas.microsoft.com/office/drawing/2014/main" id="{00000000-0008-0000-0000-000004000000}"/>
            </a:ext>
          </a:extLst>
        </xdr:cNvPr>
        <xdr:cNvSpPr txBox="1"/>
      </xdr:nvSpPr>
      <xdr:spPr>
        <a:xfrm>
          <a:off x="11880551" y="194500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10</xdr:col>
      <xdr:colOff>491266</xdr:colOff>
      <xdr:row>756</xdr:row>
      <xdr:rowOff>0</xdr:rowOff>
    </xdr:from>
    <xdr:ext cx="184731" cy="264560"/>
    <xdr:sp macro="" textlink="">
      <xdr:nvSpPr>
        <xdr:cNvPr id="5" name="TextBox 1">
          <a:extLst>
            <a:ext uri="{FF2B5EF4-FFF2-40B4-BE49-F238E27FC236}">
              <a16:creationId xmlns="" xmlns:a16="http://schemas.microsoft.com/office/drawing/2014/main" id="{00000000-0008-0000-0000-000005000000}"/>
            </a:ext>
          </a:extLst>
        </xdr:cNvPr>
        <xdr:cNvSpPr txBox="1"/>
      </xdr:nvSpPr>
      <xdr:spPr>
        <a:xfrm>
          <a:off x="11883166" y="18300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twoCellAnchor editAs="oneCell">
    <xdr:from>
      <xdr:col>3</xdr:col>
      <xdr:colOff>1190625</xdr:colOff>
      <xdr:row>1733</xdr:row>
      <xdr:rowOff>0</xdr:rowOff>
    </xdr:from>
    <xdr:to>
      <xdr:col>3</xdr:col>
      <xdr:colOff>1190625</xdr:colOff>
      <xdr:row>1733</xdr:row>
      <xdr:rowOff>28575</xdr:rowOff>
    </xdr:to>
    <xdr:sp macro="" textlink="">
      <xdr:nvSpPr>
        <xdr:cNvPr id="6" name="Text Box 82">
          <a:extLst>
            <a:ext uri="{FF2B5EF4-FFF2-40B4-BE49-F238E27FC236}">
              <a16:creationId xmlns="" xmlns:a16="http://schemas.microsoft.com/office/drawing/2014/main" id="{00000000-0008-0000-0000-00000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 name="Text Box 83">
          <a:extLst>
            <a:ext uri="{FF2B5EF4-FFF2-40B4-BE49-F238E27FC236}">
              <a16:creationId xmlns="" xmlns:a16="http://schemas.microsoft.com/office/drawing/2014/main" id="{00000000-0008-0000-0000-00000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 name="Text Box 84">
          <a:extLst>
            <a:ext uri="{FF2B5EF4-FFF2-40B4-BE49-F238E27FC236}">
              <a16:creationId xmlns="" xmlns:a16="http://schemas.microsoft.com/office/drawing/2014/main" id="{00000000-0008-0000-0000-00000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 name="Text Box 85">
          <a:extLst>
            <a:ext uri="{FF2B5EF4-FFF2-40B4-BE49-F238E27FC236}">
              <a16:creationId xmlns="" xmlns:a16="http://schemas.microsoft.com/office/drawing/2014/main" id="{00000000-0008-0000-0000-00000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 name="Text Box 86">
          <a:extLst>
            <a:ext uri="{FF2B5EF4-FFF2-40B4-BE49-F238E27FC236}">
              <a16:creationId xmlns="" xmlns:a16="http://schemas.microsoft.com/office/drawing/2014/main" id="{00000000-0008-0000-0000-00000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 name="Text Box 82">
          <a:extLst>
            <a:ext uri="{FF2B5EF4-FFF2-40B4-BE49-F238E27FC236}">
              <a16:creationId xmlns="" xmlns:a16="http://schemas.microsoft.com/office/drawing/2014/main" id="{00000000-0008-0000-0000-00000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2" name="Text Box 83">
          <a:extLst>
            <a:ext uri="{FF2B5EF4-FFF2-40B4-BE49-F238E27FC236}">
              <a16:creationId xmlns="" xmlns:a16="http://schemas.microsoft.com/office/drawing/2014/main" id="{00000000-0008-0000-0000-00000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3" name="Text Box 84">
          <a:extLst>
            <a:ext uri="{FF2B5EF4-FFF2-40B4-BE49-F238E27FC236}">
              <a16:creationId xmlns="" xmlns:a16="http://schemas.microsoft.com/office/drawing/2014/main" id="{00000000-0008-0000-0000-00000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4" name="Text Box 85">
          <a:extLst>
            <a:ext uri="{FF2B5EF4-FFF2-40B4-BE49-F238E27FC236}">
              <a16:creationId xmlns="" xmlns:a16="http://schemas.microsoft.com/office/drawing/2014/main" id="{00000000-0008-0000-0000-00000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5" name="Text Box 86">
          <a:extLst>
            <a:ext uri="{FF2B5EF4-FFF2-40B4-BE49-F238E27FC236}">
              <a16:creationId xmlns="" xmlns:a16="http://schemas.microsoft.com/office/drawing/2014/main" id="{00000000-0008-0000-0000-00000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6" name="Text Box 82">
          <a:extLst>
            <a:ext uri="{FF2B5EF4-FFF2-40B4-BE49-F238E27FC236}">
              <a16:creationId xmlns="" xmlns:a16="http://schemas.microsoft.com/office/drawing/2014/main" id="{00000000-0008-0000-0000-00001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7" name="Text Box 83">
          <a:extLst>
            <a:ext uri="{FF2B5EF4-FFF2-40B4-BE49-F238E27FC236}">
              <a16:creationId xmlns="" xmlns:a16="http://schemas.microsoft.com/office/drawing/2014/main" id="{00000000-0008-0000-0000-00001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8" name="Text Box 84">
          <a:extLst>
            <a:ext uri="{FF2B5EF4-FFF2-40B4-BE49-F238E27FC236}">
              <a16:creationId xmlns="" xmlns:a16="http://schemas.microsoft.com/office/drawing/2014/main" id="{00000000-0008-0000-0000-00001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9" name="Text Box 85">
          <a:extLst>
            <a:ext uri="{FF2B5EF4-FFF2-40B4-BE49-F238E27FC236}">
              <a16:creationId xmlns="" xmlns:a16="http://schemas.microsoft.com/office/drawing/2014/main" id="{00000000-0008-0000-0000-00001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0" name="Text Box 86">
          <a:extLst>
            <a:ext uri="{FF2B5EF4-FFF2-40B4-BE49-F238E27FC236}">
              <a16:creationId xmlns="" xmlns:a16="http://schemas.microsoft.com/office/drawing/2014/main" id="{00000000-0008-0000-0000-00001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1" name="Text Box 82">
          <a:extLst>
            <a:ext uri="{FF2B5EF4-FFF2-40B4-BE49-F238E27FC236}">
              <a16:creationId xmlns="" xmlns:a16="http://schemas.microsoft.com/office/drawing/2014/main" id="{00000000-0008-0000-0000-00001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2" name="Text Box 83">
          <a:extLst>
            <a:ext uri="{FF2B5EF4-FFF2-40B4-BE49-F238E27FC236}">
              <a16:creationId xmlns="" xmlns:a16="http://schemas.microsoft.com/office/drawing/2014/main" id="{00000000-0008-0000-0000-00001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3" name="Text Box 84">
          <a:extLst>
            <a:ext uri="{FF2B5EF4-FFF2-40B4-BE49-F238E27FC236}">
              <a16:creationId xmlns="" xmlns:a16="http://schemas.microsoft.com/office/drawing/2014/main" id="{00000000-0008-0000-0000-00001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4" name="Text Box 85">
          <a:extLst>
            <a:ext uri="{FF2B5EF4-FFF2-40B4-BE49-F238E27FC236}">
              <a16:creationId xmlns="" xmlns:a16="http://schemas.microsoft.com/office/drawing/2014/main" id="{00000000-0008-0000-0000-00001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5" name="Text Box 86">
          <a:extLst>
            <a:ext uri="{FF2B5EF4-FFF2-40B4-BE49-F238E27FC236}">
              <a16:creationId xmlns="" xmlns:a16="http://schemas.microsoft.com/office/drawing/2014/main" id="{00000000-0008-0000-0000-00001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6" name="Text Box 82">
          <a:extLst>
            <a:ext uri="{FF2B5EF4-FFF2-40B4-BE49-F238E27FC236}">
              <a16:creationId xmlns="" xmlns:a16="http://schemas.microsoft.com/office/drawing/2014/main" id="{00000000-0008-0000-0000-00001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7" name="Text Box 83">
          <a:extLst>
            <a:ext uri="{FF2B5EF4-FFF2-40B4-BE49-F238E27FC236}">
              <a16:creationId xmlns="" xmlns:a16="http://schemas.microsoft.com/office/drawing/2014/main" id="{00000000-0008-0000-0000-00001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8" name="Text Box 84">
          <a:extLst>
            <a:ext uri="{FF2B5EF4-FFF2-40B4-BE49-F238E27FC236}">
              <a16:creationId xmlns="" xmlns:a16="http://schemas.microsoft.com/office/drawing/2014/main" id="{00000000-0008-0000-0000-00001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9" name="Text Box 85">
          <a:extLst>
            <a:ext uri="{FF2B5EF4-FFF2-40B4-BE49-F238E27FC236}">
              <a16:creationId xmlns="" xmlns:a16="http://schemas.microsoft.com/office/drawing/2014/main" id="{00000000-0008-0000-0000-00001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0" name="Text Box 86">
          <a:extLst>
            <a:ext uri="{FF2B5EF4-FFF2-40B4-BE49-F238E27FC236}">
              <a16:creationId xmlns="" xmlns:a16="http://schemas.microsoft.com/office/drawing/2014/main" id="{00000000-0008-0000-0000-00001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1" name="Text Box 82">
          <a:extLst>
            <a:ext uri="{FF2B5EF4-FFF2-40B4-BE49-F238E27FC236}">
              <a16:creationId xmlns="" xmlns:a16="http://schemas.microsoft.com/office/drawing/2014/main" id="{00000000-0008-0000-0000-00001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2" name="Text Box 83">
          <a:extLst>
            <a:ext uri="{FF2B5EF4-FFF2-40B4-BE49-F238E27FC236}">
              <a16:creationId xmlns="" xmlns:a16="http://schemas.microsoft.com/office/drawing/2014/main" id="{00000000-0008-0000-0000-00002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3" name="Text Box 84">
          <a:extLst>
            <a:ext uri="{FF2B5EF4-FFF2-40B4-BE49-F238E27FC236}">
              <a16:creationId xmlns="" xmlns:a16="http://schemas.microsoft.com/office/drawing/2014/main" id="{00000000-0008-0000-0000-00002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4" name="Text Box 85">
          <a:extLst>
            <a:ext uri="{FF2B5EF4-FFF2-40B4-BE49-F238E27FC236}">
              <a16:creationId xmlns="" xmlns:a16="http://schemas.microsoft.com/office/drawing/2014/main" id="{00000000-0008-0000-0000-00002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5" name="Text Box 86">
          <a:extLst>
            <a:ext uri="{FF2B5EF4-FFF2-40B4-BE49-F238E27FC236}">
              <a16:creationId xmlns="" xmlns:a16="http://schemas.microsoft.com/office/drawing/2014/main" id="{00000000-0008-0000-0000-00002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6" name="Text Box 82">
          <a:extLst>
            <a:ext uri="{FF2B5EF4-FFF2-40B4-BE49-F238E27FC236}">
              <a16:creationId xmlns="" xmlns:a16="http://schemas.microsoft.com/office/drawing/2014/main" id="{00000000-0008-0000-0000-00002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7" name="Text Box 83">
          <a:extLst>
            <a:ext uri="{FF2B5EF4-FFF2-40B4-BE49-F238E27FC236}">
              <a16:creationId xmlns="" xmlns:a16="http://schemas.microsoft.com/office/drawing/2014/main" id="{00000000-0008-0000-0000-00002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8" name="Text Box 84">
          <a:extLst>
            <a:ext uri="{FF2B5EF4-FFF2-40B4-BE49-F238E27FC236}">
              <a16:creationId xmlns="" xmlns:a16="http://schemas.microsoft.com/office/drawing/2014/main" id="{00000000-0008-0000-0000-00002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9" name="Text Box 85">
          <a:extLst>
            <a:ext uri="{FF2B5EF4-FFF2-40B4-BE49-F238E27FC236}">
              <a16:creationId xmlns="" xmlns:a16="http://schemas.microsoft.com/office/drawing/2014/main" id="{00000000-0008-0000-0000-00002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0" name="Text Box 86">
          <a:extLst>
            <a:ext uri="{FF2B5EF4-FFF2-40B4-BE49-F238E27FC236}">
              <a16:creationId xmlns="" xmlns:a16="http://schemas.microsoft.com/office/drawing/2014/main" id="{00000000-0008-0000-0000-00002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1" name="Text Box 82">
          <a:extLst>
            <a:ext uri="{FF2B5EF4-FFF2-40B4-BE49-F238E27FC236}">
              <a16:creationId xmlns="" xmlns:a16="http://schemas.microsoft.com/office/drawing/2014/main" id="{00000000-0008-0000-0000-00002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2" name="Text Box 83">
          <a:extLst>
            <a:ext uri="{FF2B5EF4-FFF2-40B4-BE49-F238E27FC236}">
              <a16:creationId xmlns="" xmlns:a16="http://schemas.microsoft.com/office/drawing/2014/main" id="{00000000-0008-0000-0000-00002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3" name="Text Box 84">
          <a:extLst>
            <a:ext uri="{FF2B5EF4-FFF2-40B4-BE49-F238E27FC236}">
              <a16:creationId xmlns="" xmlns:a16="http://schemas.microsoft.com/office/drawing/2014/main" id="{00000000-0008-0000-0000-00002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4" name="Text Box 85">
          <a:extLst>
            <a:ext uri="{FF2B5EF4-FFF2-40B4-BE49-F238E27FC236}">
              <a16:creationId xmlns="" xmlns:a16="http://schemas.microsoft.com/office/drawing/2014/main" id="{00000000-0008-0000-0000-00002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5" name="Text Box 86">
          <a:extLst>
            <a:ext uri="{FF2B5EF4-FFF2-40B4-BE49-F238E27FC236}">
              <a16:creationId xmlns="" xmlns:a16="http://schemas.microsoft.com/office/drawing/2014/main" id="{00000000-0008-0000-0000-00002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6" name="Text Box 82">
          <a:extLst>
            <a:ext uri="{FF2B5EF4-FFF2-40B4-BE49-F238E27FC236}">
              <a16:creationId xmlns="" xmlns:a16="http://schemas.microsoft.com/office/drawing/2014/main" id="{00000000-0008-0000-0000-00002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7" name="Text Box 83">
          <a:extLst>
            <a:ext uri="{FF2B5EF4-FFF2-40B4-BE49-F238E27FC236}">
              <a16:creationId xmlns="" xmlns:a16="http://schemas.microsoft.com/office/drawing/2014/main" id="{00000000-0008-0000-0000-00002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8" name="Text Box 84">
          <a:extLst>
            <a:ext uri="{FF2B5EF4-FFF2-40B4-BE49-F238E27FC236}">
              <a16:creationId xmlns="" xmlns:a16="http://schemas.microsoft.com/office/drawing/2014/main" id="{00000000-0008-0000-0000-00003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9" name="Text Box 85">
          <a:extLst>
            <a:ext uri="{FF2B5EF4-FFF2-40B4-BE49-F238E27FC236}">
              <a16:creationId xmlns="" xmlns:a16="http://schemas.microsoft.com/office/drawing/2014/main" id="{00000000-0008-0000-0000-00003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0" name="Text Box 86">
          <a:extLst>
            <a:ext uri="{FF2B5EF4-FFF2-40B4-BE49-F238E27FC236}">
              <a16:creationId xmlns="" xmlns:a16="http://schemas.microsoft.com/office/drawing/2014/main" id="{00000000-0008-0000-0000-00003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1" name="Text Box 82">
          <a:extLst>
            <a:ext uri="{FF2B5EF4-FFF2-40B4-BE49-F238E27FC236}">
              <a16:creationId xmlns="" xmlns:a16="http://schemas.microsoft.com/office/drawing/2014/main" id="{00000000-0008-0000-0000-00003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2" name="Text Box 83">
          <a:extLst>
            <a:ext uri="{FF2B5EF4-FFF2-40B4-BE49-F238E27FC236}">
              <a16:creationId xmlns="" xmlns:a16="http://schemas.microsoft.com/office/drawing/2014/main" id="{00000000-0008-0000-0000-00003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3" name="Text Box 84">
          <a:extLst>
            <a:ext uri="{FF2B5EF4-FFF2-40B4-BE49-F238E27FC236}">
              <a16:creationId xmlns="" xmlns:a16="http://schemas.microsoft.com/office/drawing/2014/main" id="{00000000-0008-0000-0000-00003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4" name="Text Box 85">
          <a:extLst>
            <a:ext uri="{FF2B5EF4-FFF2-40B4-BE49-F238E27FC236}">
              <a16:creationId xmlns="" xmlns:a16="http://schemas.microsoft.com/office/drawing/2014/main" id="{00000000-0008-0000-0000-00003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5" name="Text Box 86">
          <a:extLst>
            <a:ext uri="{FF2B5EF4-FFF2-40B4-BE49-F238E27FC236}">
              <a16:creationId xmlns="" xmlns:a16="http://schemas.microsoft.com/office/drawing/2014/main" id="{00000000-0008-0000-0000-00003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6" name="Text Box 82">
          <a:extLst>
            <a:ext uri="{FF2B5EF4-FFF2-40B4-BE49-F238E27FC236}">
              <a16:creationId xmlns="" xmlns:a16="http://schemas.microsoft.com/office/drawing/2014/main" id="{00000000-0008-0000-0000-00003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7" name="Text Box 83">
          <a:extLst>
            <a:ext uri="{FF2B5EF4-FFF2-40B4-BE49-F238E27FC236}">
              <a16:creationId xmlns="" xmlns:a16="http://schemas.microsoft.com/office/drawing/2014/main" id="{00000000-0008-0000-0000-00003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8" name="Text Box 84">
          <a:extLst>
            <a:ext uri="{FF2B5EF4-FFF2-40B4-BE49-F238E27FC236}">
              <a16:creationId xmlns="" xmlns:a16="http://schemas.microsoft.com/office/drawing/2014/main" id="{00000000-0008-0000-0000-00003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9" name="Text Box 85">
          <a:extLst>
            <a:ext uri="{FF2B5EF4-FFF2-40B4-BE49-F238E27FC236}">
              <a16:creationId xmlns="" xmlns:a16="http://schemas.microsoft.com/office/drawing/2014/main" id="{00000000-0008-0000-0000-00003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0" name="Text Box 86">
          <a:extLst>
            <a:ext uri="{FF2B5EF4-FFF2-40B4-BE49-F238E27FC236}">
              <a16:creationId xmlns="" xmlns:a16="http://schemas.microsoft.com/office/drawing/2014/main" id="{00000000-0008-0000-0000-00003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1" name="Text Box 82">
          <a:extLst>
            <a:ext uri="{FF2B5EF4-FFF2-40B4-BE49-F238E27FC236}">
              <a16:creationId xmlns="" xmlns:a16="http://schemas.microsoft.com/office/drawing/2014/main" id="{00000000-0008-0000-0000-00003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2" name="Text Box 83">
          <a:extLst>
            <a:ext uri="{FF2B5EF4-FFF2-40B4-BE49-F238E27FC236}">
              <a16:creationId xmlns="" xmlns:a16="http://schemas.microsoft.com/office/drawing/2014/main" id="{00000000-0008-0000-0000-00003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3" name="Text Box 84">
          <a:extLst>
            <a:ext uri="{FF2B5EF4-FFF2-40B4-BE49-F238E27FC236}">
              <a16:creationId xmlns="" xmlns:a16="http://schemas.microsoft.com/office/drawing/2014/main" id="{00000000-0008-0000-0000-00003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4" name="Text Box 85">
          <a:extLst>
            <a:ext uri="{FF2B5EF4-FFF2-40B4-BE49-F238E27FC236}">
              <a16:creationId xmlns="" xmlns:a16="http://schemas.microsoft.com/office/drawing/2014/main" id="{00000000-0008-0000-0000-00004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5" name="Text Box 86">
          <a:extLst>
            <a:ext uri="{FF2B5EF4-FFF2-40B4-BE49-F238E27FC236}">
              <a16:creationId xmlns="" xmlns:a16="http://schemas.microsoft.com/office/drawing/2014/main" id="{00000000-0008-0000-0000-00004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6" name="Text Box 82">
          <a:extLst>
            <a:ext uri="{FF2B5EF4-FFF2-40B4-BE49-F238E27FC236}">
              <a16:creationId xmlns="" xmlns:a16="http://schemas.microsoft.com/office/drawing/2014/main" id="{00000000-0008-0000-0000-00004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7" name="Text Box 83">
          <a:extLst>
            <a:ext uri="{FF2B5EF4-FFF2-40B4-BE49-F238E27FC236}">
              <a16:creationId xmlns="" xmlns:a16="http://schemas.microsoft.com/office/drawing/2014/main" id="{00000000-0008-0000-0000-00004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8" name="Text Box 84">
          <a:extLst>
            <a:ext uri="{FF2B5EF4-FFF2-40B4-BE49-F238E27FC236}">
              <a16:creationId xmlns="" xmlns:a16="http://schemas.microsoft.com/office/drawing/2014/main" id="{00000000-0008-0000-0000-00004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9" name="Text Box 85">
          <a:extLst>
            <a:ext uri="{FF2B5EF4-FFF2-40B4-BE49-F238E27FC236}">
              <a16:creationId xmlns="" xmlns:a16="http://schemas.microsoft.com/office/drawing/2014/main" id="{00000000-0008-0000-0000-00004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0" name="Text Box 86">
          <a:extLst>
            <a:ext uri="{FF2B5EF4-FFF2-40B4-BE49-F238E27FC236}">
              <a16:creationId xmlns="" xmlns:a16="http://schemas.microsoft.com/office/drawing/2014/main" id="{00000000-0008-0000-0000-00004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1" name="Text Box 82">
          <a:extLst>
            <a:ext uri="{FF2B5EF4-FFF2-40B4-BE49-F238E27FC236}">
              <a16:creationId xmlns="" xmlns:a16="http://schemas.microsoft.com/office/drawing/2014/main" id="{00000000-0008-0000-0000-00004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2" name="Text Box 83">
          <a:extLst>
            <a:ext uri="{FF2B5EF4-FFF2-40B4-BE49-F238E27FC236}">
              <a16:creationId xmlns="" xmlns:a16="http://schemas.microsoft.com/office/drawing/2014/main" id="{00000000-0008-0000-0000-00004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3" name="Text Box 84">
          <a:extLst>
            <a:ext uri="{FF2B5EF4-FFF2-40B4-BE49-F238E27FC236}">
              <a16:creationId xmlns="" xmlns:a16="http://schemas.microsoft.com/office/drawing/2014/main" id="{00000000-0008-0000-0000-00004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4" name="Text Box 85">
          <a:extLst>
            <a:ext uri="{FF2B5EF4-FFF2-40B4-BE49-F238E27FC236}">
              <a16:creationId xmlns="" xmlns:a16="http://schemas.microsoft.com/office/drawing/2014/main" id="{00000000-0008-0000-0000-00004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5" name="Text Box 86">
          <a:extLst>
            <a:ext uri="{FF2B5EF4-FFF2-40B4-BE49-F238E27FC236}">
              <a16:creationId xmlns="" xmlns:a16="http://schemas.microsoft.com/office/drawing/2014/main" id="{00000000-0008-0000-0000-00004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6" name="Text Box 82">
          <a:extLst>
            <a:ext uri="{FF2B5EF4-FFF2-40B4-BE49-F238E27FC236}">
              <a16:creationId xmlns="" xmlns:a16="http://schemas.microsoft.com/office/drawing/2014/main" id="{00000000-0008-0000-0000-00004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7" name="Text Box 83">
          <a:extLst>
            <a:ext uri="{FF2B5EF4-FFF2-40B4-BE49-F238E27FC236}">
              <a16:creationId xmlns="" xmlns:a16="http://schemas.microsoft.com/office/drawing/2014/main" id="{00000000-0008-0000-0000-00004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8" name="Text Box 84">
          <a:extLst>
            <a:ext uri="{FF2B5EF4-FFF2-40B4-BE49-F238E27FC236}">
              <a16:creationId xmlns="" xmlns:a16="http://schemas.microsoft.com/office/drawing/2014/main" id="{00000000-0008-0000-0000-00004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9" name="Text Box 85">
          <a:extLst>
            <a:ext uri="{FF2B5EF4-FFF2-40B4-BE49-F238E27FC236}">
              <a16:creationId xmlns="" xmlns:a16="http://schemas.microsoft.com/office/drawing/2014/main" id="{00000000-0008-0000-0000-00004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0" name="Text Box 86">
          <a:extLst>
            <a:ext uri="{FF2B5EF4-FFF2-40B4-BE49-F238E27FC236}">
              <a16:creationId xmlns="" xmlns:a16="http://schemas.microsoft.com/office/drawing/2014/main" id="{00000000-0008-0000-0000-00005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1" name="Text Box 82">
          <a:extLst>
            <a:ext uri="{FF2B5EF4-FFF2-40B4-BE49-F238E27FC236}">
              <a16:creationId xmlns="" xmlns:a16="http://schemas.microsoft.com/office/drawing/2014/main" id="{00000000-0008-0000-0000-00005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2" name="Text Box 83">
          <a:extLst>
            <a:ext uri="{FF2B5EF4-FFF2-40B4-BE49-F238E27FC236}">
              <a16:creationId xmlns="" xmlns:a16="http://schemas.microsoft.com/office/drawing/2014/main" id="{00000000-0008-0000-0000-00005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3" name="Text Box 84">
          <a:extLst>
            <a:ext uri="{FF2B5EF4-FFF2-40B4-BE49-F238E27FC236}">
              <a16:creationId xmlns="" xmlns:a16="http://schemas.microsoft.com/office/drawing/2014/main" id="{00000000-0008-0000-0000-00005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4" name="Text Box 85">
          <a:extLst>
            <a:ext uri="{FF2B5EF4-FFF2-40B4-BE49-F238E27FC236}">
              <a16:creationId xmlns="" xmlns:a16="http://schemas.microsoft.com/office/drawing/2014/main" id="{00000000-0008-0000-0000-00005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5" name="Text Box 86">
          <a:extLst>
            <a:ext uri="{FF2B5EF4-FFF2-40B4-BE49-F238E27FC236}">
              <a16:creationId xmlns="" xmlns:a16="http://schemas.microsoft.com/office/drawing/2014/main" id="{00000000-0008-0000-0000-00005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6" name="Text Box 82">
          <a:extLst>
            <a:ext uri="{FF2B5EF4-FFF2-40B4-BE49-F238E27FC236}">
              <a16:creationId xmlns="" xmlns:a16="http://schemas.microsoft.com/office/drawing/2014/main" id="{00000000-0008-0000-0000-00005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7" name="Text Box 83">
          <a:extLst>
            <a:ext uri="{FF2B5EF4-FFF2-40B4-BE49-F238E27FC236}">
              <a16:creationId xmlns="" xmlns:a16="http://schemas.microsoft.com/office/drawing/2014/main" id="{00000000-0008-0000-0000-00005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8" name="Text Box 84">
          <a:extLst>
            <a:ext uri="{FF2B5EF4-FFF2-40B4-BE49-F238E27FC236}">
              <a16:creationId xmlns="" xmlns:a16="http://schemas.microsoft.com/office/drawing/2014/main" id="{00000000-0008-0000-0000-00005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9" name="Text Box 85">
          <a:extLst>
            <a:ext uri="{FF2B5EF4-FFF2-40B4-BE49-F238E27FC236}">
              <a16:creationId xmlns="" xmlns:a16="http://schemas.microsoft.com/office/drawing/2014/main" id="{00000000-0008-0000-0000-00005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0" name="Text Box 86">
          <a:extLst>
            <a:ext uri="{FF2B5EF4-FFF2-40B4-BE49-F238E27FC236}">
              <a16:creationId xmlns="" xmlns:a16="http://schemas.microsoft.com/office/drawing/2014/main" id="{00000000-0008-0000-0000-00005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1" name="Text Box 82">
          <a:extLst>
            <a:ext uri="{FF2B5EF4-FFF2-40B4-BE49-F238E27FC236}">
              <a16:creationId xmlns="" xmlns:a16="http://schemas.microsoft.com/office/drawing/2014/main" id="{00000000-0008-0000-0000-00005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2" name="Text Box 83">
          <a:extLst>
            <a:ext uri="{FF2B5EF4-FFF2-40B4-BE49-F238E27FC236}">
              <a16:creationId xmlns="" xmlns:a16="http://schemas.microsoft.com/office/drawing/2014/main" id="{00000000-0008-0000-0000-00005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3" name="Text Box 84">
          <a:extLst>
            <a:ext uri="{FF2B5EF4-FFF2-40B4-BE49-F238E27FC236}">
              <a16:creationId xmlns="" xmlns:a16="http://schemas.microsoft.com/office/drawing/2014/main" id="{00000000-0008-0000-0000-00005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4" name="Text Box 85">
          <a:extLst>
            <a:ext uri="{FF2B5EF4-FFF2-40B4-BE49-F238E27FC236}">
              <a16:creationId xmlns="" xmlns:a16="http://schemas.microsoft.com/office/drawing/2014/main" id="{00000000-0008-0000-0000-00005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5" name="Text Box 86">
          <a:extLst>
            <a:ext uri="{FF2B5EF4-FFF2-40B4-BE49-F238E27FC236}">
              <a16:creationId xmlns="" xmlns:a16="http://schemas.microsoft.com/office/drawing/2014/main" id="{00000000-0008-0000-0000-00005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6" name="Text Box 82">
          <a:extLst>
            <a:ext uri="{FF2B5EF4-FFF2-40B4-BE49-F238E27FC236}">
              <a16:creationId xmlns="" xmlns:a16="http://schemas.microsoft.com/office/drawing/2014/main" id="{00000000-0008-0000-0000-00006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7" name="Text Box 83">
          <a:extLst>
            <a:ext uri="{FF2B5EF4-FFF2-40B4-BE49-F238E27FC236}">
              <a16:creationId xmlns="" xmlns:a16="http://schemas.microsoft.com/office/drawing/2014/main" id="{00000000-0008-0000-0000-00006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8" name="Text Box 84">
          <a:extLst>
            <a:ext uri="{FF2B5EF4-FFF2-40B4-BE49-F238E27FC236}">
              <a16:creationId xmlns="" xmlns:a16="http://schemas.microsoft.com/office/drawing/2014/main" id="{00000000-0008-0000-0000-00006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9" name="Text Box 85">
          <a:extLst>
            <a:ext uri="{FF2B5EF4-FFF2-40B4-BE49-F238E27FC236}">
              <a16:creationId xmlns="" xmlns:a16="http://schemas.microsoft.com/office/drawing/2014/main" id="{00000000-0008-0000-0000-00006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0" name="Text Box 86">
          <a:extLst>
            <a:ext uri="{FF2B5EF4-FFF2-40B4-BE49-F238E27FC236}">
              <a16:creationId xmlns="" xmlns:a16="http://schemas.microsoft.com/office/drawing/2014/main" id="{00000000-0008-0000-0000-00006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1" name="Text Box 82">
          <a:extLst>
            <a:ext uri="{FF2B5EF4-FFF2-40B4-BE49-F238E27FC236}">
              <a16:creationId xmlns="" xmlns:a16="http://schemas.microsoft.com/office/drawing/2014/main" id="{00000000-0008-0000-0000-00006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2" name="Text Box 83">
          <a:extLst>
            <a:ext uri="{FF2B5EF4-FFF2-40B4-BE49-F238E27FC236}">
              <a16:creationId xmlns="" xmlns:a16="http://schemas.microsoft.com/office/drawing/2014/main" id="{00000000-0008-0000-0000-00006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3" name="Text Box 84">
          <a:extLst>
            <a:ext uri="{FF2B5EF4-FFF2-40B4-BE49-F238E27FC236}">
              <a16:creationId xmlns="" xmlns:a16="http://schemas.microsoft.com/office/drawing/2014/main" id="{00000000-0008-0000-0000-00006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4" name="Text Box 85">
          <a:extLst>
            <a:ext uri="{FF2B5EF4-FFF2-40B4-BE49-F238E27FC236}">
              <a16:creationId xmlns="" xmlns:a16="http://schemas.microsoft.com/office/drawing/2014/main" id="{00000000-0008-0000-0000-00006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5" name="Text Box 86">
          <a:extLst>
            <a:ext uri="{FF2B5EF4-FFF2-40B4-BE49-F238E27FC236}">
              <a16:creationId xmlns="" xmlns:a16="http://schemas.microsoft.com/office/drawing/2014/main" id="{00000000-0008-0000-0000-00006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6" name="Text Box 82">
          <a:extLst>
            <a:ext uri="{FF2B5EF4-FFF2-40B4-BE49-F238E27FC236}">
              <a16:creationId xmlns="" xmlns:a16="http://schemas.microsoft.com/office/drawing/2014/main" id="{00000000-0008-0000-0000-00006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7" name="Text Box 83">
          <a:extLst>
            <a:ext uri="{FF2B5EF4-FFF2-40B4-BE49-F238E27FC236}">
              <a16:creationId xmlns="" xmlns:a16="http://schemas.microsoft.com/office/drawing/2014/main" id="{00000000-0008-0000-0000-00006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8" name="Text Box 84">
          <a:extLst>
            <a:ext uri="{FF2B5EF4-FFF2-40B4-BE49-F238E27FC236}">
              <a16:creationId xmlns="" xmlns:a16="http://schemas.microsoft.com/office/drawing/2014/main" id="{00000000-0008-0000-0000-00006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9" name="Text Box 85">
          <a:extLst>
            <a:ext uri="{FF2B5EF4-FFF2-40B4-BE49-F238E27FC236}">
              <a16:creationId xmlns="" xmlns:a16="http://schemas.microsoft.com/office/drawing/2014/main" id="{00000000-0008-0000-0000-00006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0" name="Text Box 86">
          <a:extLst>
            <a:ext uri="{FF2B5EF4-FFF2-40B4-BE49-F238E27FC236}">
              <a16:creationId xmlns="" xmlns:a16="http://schemas.microsoft.com/office/drawing/2014/main" id="{00000000-0008-0000-0000-00006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1" name="Text Box 82">
          <a:extLst>
            <a:ext uri="{FF2B5EF4-FFF2-40B4-BE49-F238E27FC236}">
              <a16:creationId xmlns="" xmlns:a16="http://schemas.microsoft.com/office/drawing/2014/main" id="{00000000-0008-0000-0000-00006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2" name="Text Box 83">
          <a:extLst>
            <a:ext uri="{FF2B5EF4-FFF2-40B4-BE49-F238E27FC236}">
              <a16:creationId xmlns="" xmlns:a16="http://schemas.microsoft.com/office/drawing/2014/main" id="{00000000-0008-0000-0000-00007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3" name="Text Box 84">
          <a:extLst>
            <a:ext uri="{FF2B5EF4-FFF2-40B4-BE49-F238E27FC236}">
              <a16:creationId xmlns="" xmlns:a16="http://schemas.microsoft.com/office/drawing/2014/main" id="{00000000-0008-0000-0000-00007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4" name="Text Box 85">
          <a:extLst>
            <a:ext uri="{FF2B5EF4-FFF2-40B4-BE49-F238E27FC236}">
              <a16:creationId xmlns="" xmlns:a16="http://schemas.microsoft.com/office/drawing/2014/main" id="{00000000-0008-0000-0000-00007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5" name="Text Box 86">
          <a:extLst>
            <a:ext uri="{FF2B5EF4-FFF2-40B4-BE49-F238E27FC236}">
              <a16:creationId xmlns="" xmlns:a16="http://schemas.microsoft.com/office/drawing/2014/main" id="{00000000-0008-0000-0000-00007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6" name="Text Box 82">
          <a:extLst>
            <a:ext uri="{FF2B5EF4-FFF2-40B4-BE49-F238E27FC236}">
              <a16:creationId xmlns="" xmlns:a16="http://schemas.microsoft.com/office/drawing/2014/main" id="{00000000-0008-0000-0000-00007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7" name="Text Box 83">
          <a:extLst>
            <a:ext uri="{FF2B5EF4-FFF2-40B4-BE49-F238E27FC236}">
              <a16:creationId xmlns="" xmlns:a16="http://schemas.microsoft.com/office/drawing/2014/main" id="{00000000-0008-0000-0000-00007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8" name="Text Box 84">
          <a:extLst>
            <a:ext uri="{FF2B5EF4-FFF2-40B4-BE49-F238E27FC236}">
              <a16:creationId xmlns="" xmlns:a16="http://schemas.microsoft.com/office/drawing/2014/main" id="{00000000-0008-0000-0000-00007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9" name="Text Box 85">
          <a:extLst>
            <a:ext uri="{FF2B5EF4-FFF2-40B4-BE49-F238E27FC236}">
              <a16:creationId xmlns="" xmlns:a16="http://schemas.microsoft.com/office/drawing/2014/main" id="{00000000-0008-0000-0000-00007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20" name="Text Box 86">
          <a:extLst>
            <a:ext uri="{FF2B5EF4-FFF2-40B4-BE49-F238E27FC236}">
              <a16:creationId xmlns="" xmlns:a16="http://schemas.microsoft.com/office/drawing/2014/main" id="{00000000-0008-0000-0000-00007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21" name="Text Box 82">
          <a:extLst>
            <a:ext uri="{FF2B5EF4-FFF2-40B4-BE49-F238E27FC236}">
              <a16:creationId xmlns="" xmlns:a16="http://schemas.microsoft.com/office/drawing/2014/main" id="{00000000-0008-0000-0000-00007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22" name="Text Box 83">
          <a:extLst>
            <a:ext uri="{FF2B5EF4-FFF2-40B4-BE49-F238E27FC236}">
              <a16:creationId xmlns="" xmlns:a16="http://schemas.microsoft.com/office/drawing/2014/main" id="{00000000-0008-0000-0000-00007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23" name="Text Box 84">
          <a:extLst>
            <a:ext uri="{FF2B5EF4-FFF2-40B4-BE49-F238E27FC236}">
              <a16:creationId xmlns="" xmlns:a16="http://schemas.microsoft.com/office/drawing/2014/main" id="{00000000-0008-0000-0000-00007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24" name="Text Box 85">
          <a:extLst>
            <a:ext uri="{FF2B5EF4-FFF2-40B4-BE49-F238E27FC236}">
              <a16:creationId xmlns="" xmlns:a16="http://schemas.microsoft.com/office/drawing/2014/main" id="{00000000-0008-0000-0000-00007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25" name="Text Box 86">
          <a:extLst>
            <a:ext uri="{FF2B5EF4-FFF2-40B4-BE49-F238E27FC236}">
              <a16:creationId xmlns="" xmlns:a16="http://schemas.microsoft.com/office/drawing/2014/main" id="{00000000-0008-0000-0000-00007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26" name="Text Box 82">
          <a:extLst>
            <a:ext uri="{FF2B5EF4-FFF2-40B4-BE49-F238E27FC236}">
              <a16:creationId xmlns="" xmlns:a16="http://schemas.microsoft.com/office/drawing/2014/main" id="{00000000-0008-0000-0000-00007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27" name="Text Box 83">
          <a:extLst>
            <a:ext uri="{FF2B5EF4-FFF2-40B4-BE49-F238E27FC236}">
              <a16:creationId xmlns="" xmlns:a16="http://schemas.microsoft.com/office/drawing/2014/main" id="{00000000-0008-0000-0000-00007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28" name="Text Box 84">
          <a:extLst>
            <a:ext uri="{FF2B5EF4-FFF2-40B4-BE49-F238E27FC236}">
              <a16:creationId xmlns="" xmlns:a16="http://schemas.microsoft.com/office/drawing/2014/main" id="{00000000-0008-0000-0000-00008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29" name="Text Box 85">
          <a:extLst>
            <a:ext uri="{FF2B5EF4-FFF2-40B4-BE49-F238E27FC236}">
              <a16:creationId xmlns="" xmlns:a16="http://schemas.microsoft.com/office/drawing/2014/main" id="{00000000-0008-0000-0000-00008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30" name="Text Box 86">
          <a:extLst>
            <a:ext uri="{FF2B5EF4-FFF2-40B4-BE49-F238E27FC236}">
              <a16:creationId xmlns="" xmlns:a16="http://schemas.microsoft.com/office/drawing/2014/main" id="{00000000-0008-0000-0000-00008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31" name="Text Box 82">
          <a:extLst>
            <a:ext uri="{FF2B5EF4-FFF2-40B4-BE49-F238E27FC236}">
              <a16:creationId xmlns="" xmlns:a16="http://schemas.microsoft.com/office/drawing/2014/main" id="{00000000-0008-0000-0000-00008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32" name="Text Box 83">
          <a:extLst>
            <a:ext uri="{FF2B5EF4-FFF2-40B4-BE49-F238E27FC236}">
              <a16:creationId xmlns="" xmlns:a16="http://schemas.microsoft.com/office/drawing/2014/main" id="{00000000-0008-0000-0000-00008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33" name="Text Box 84">
          <a:extLst>
            <a:ext uri="{FF2B5EF4-FFF2-40B4-BE49-F238E27FC236}">
              <a16:creationId xmlns="" xmlns:a16="http://schemas.microsoft.com/office/drawing/2014/main" id="{00000000-0008-0000-0000-00008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34" name="Text Box 85">
          <a:extLst>
            <a:ext uri="{FF2B5EF4-FFF2-40B4-BE49-F238E27FC236}">
              <a16:creationId xmlns="" xmlns:a16="http://schemas.microsoft.com/office/drawing/2014/main" id="{00000000-0008-0000-0000-00008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35" name="Text Box 86">
          <a:extLst>
            <a:ext uri="{FF2B5EF4-FFF2-40B4-BE49-F238E27FC236}">
              <a16:creationId xmlns="" xmlns:a16="http://schemas.microsoft.com/office/drawing/2014/main" id="{00000000-0008-0000-0000-00008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36" name="Text Box 82">
          <a:extLst>
            <a:ext uri="{FF2B5EF4-FFF2-40B4-BE49-F238E27FC236}">
              <a16:creationId xmlns="" xmlns:a16="http://schemas.microsoft.com/office/drawing/2014/main" id="{00000000-0008-0000-0000-00008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37" name="Text Box 83">
          <a:extLst>
            <a:ext uri="{FF2B5EF4-FFF2-40B4-BE49-F238E27FC236}">
              <a16:creationId xmlns="" xmlns:a16="http://schemas.microsoft.com/office/drawing/2014/main" id="{00000000-0008-0000-0000-00008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38" name="Text Box 84">
          <a:extLst>
            <a:ext uri="{FF2B5EF4-FFF2-40B4-BE49-F238E27FC236}">
              <a16:creationId xmlns="" xmlns:a16="http://schemas.microsoft.com/office/drawing/2014/main" id="{00000000-0008-0000-0000-00008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39" name="Text Box 85">
          <a:extLst>
            <a:ext uri="{FF2B5EF4-FFF2-40B4-BE49-F238E27FC236}">
              <a16:creationId xmlns="" xmlns:a16="http://schemas.microsoft.com/office/drawing/2014/main" id="{00000000-0008-0000-0000-00008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40" name="Text Box 86">
          <a:extLst>
            <a:ext uri="{FF2B5EF4-FFF2-40B4-BE49-F238E27FC236}">
              <a16:creationId xmlns="" xmlns:a16="http://schemas.microsoft.com/office/drawing/2014/main" id="{00000000-0008-0000-0000-00008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41" name="Text Box 82">
          <a:extLst>
            <a:ext uri="{FF2B5EF4-FFF2-40B4-BE49-F238E27FC236}">
              <a16:creationId xmlns="" xmlns:a16="http://schemas.microsoft.com/office/drawing/2014/main" id="{00000000-0008-0000-0000-00008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42" name="Text Box 83">
          <a:extLst>
            <a:ext uri="{FF2B5EF4-FFF2-40B4-BE49-F238E27FC236}">
              <a16:creationId xmlns="" xmlns:a16="http://schemas.microsoft.com/office/drawing/2014/main" id="{00000000-0008-0000-0000-00008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43" name="Text Box 84">
          <a:extLst>
            <a:ext uri="{FF2B5EF4-FFF2-40B4-BE49-F238E27FC236}">
              <a16:creationId xmlns="" xmlns:a16="http://schemas.microsoft.com/office/drawing/2014/main" id="{00000000-0008-0000-0000-00008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44" name="Text Box 85">
          <a:extLst>
            <a:ext uri="{FF2B5EF4-FFF2-40B4-BE49-F238E27FC236}">
              <a16:creationId xmlns="" xmlns:a16="http://schemas.microsoft.com/office/drawing/2014/main" id="{00000000-0008-0000-0000-00009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45" name="Text Box 86">
          <a:extLst>
            <a:ext uri="{FF2B5EF4-FFF2-40B4-BE49-F238E27FC236}">
              <a16:creationId xmlns="" xmlns:a16="http://schemas.microsoft.com/office/drawing/2014/main" id="{00000000-0008-0000-0000-00009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46" name="Text Box 82">
          <a:extLst>
            <a:ext uri="{FF2B5EF4-FFF2-40B4-BE49-F238E27FC236}">
              <a16:creationId xmlns="" xmlns:a16="http://schemas.microsoft.com/office/drawing/2014/main" id="{00000000-0008-0000-0000-00009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47" name="Text Box 83">
          <a:extLst>
            <a:ext uri="{FF2B5EF4-FFF2-40B4-BE49-F238E27FC236}">
              <a16:creationId xmlns="" xmlns:a16="http://schemas.microsoft.com/office/drawing/2014/main" id="{00000000-0008-0000-0000-00009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48" name="Text Box 84">
          <a:extLst>
            <a:ext uri="{FF2B5EF4-FFF2-40B4-BE49-F238E27FC236}">
              <a16:creationId xmlns="" xmlns:a16="http://schemas.microsoft.com/office/drawing/2014/main" id="{00000000-0008-0000-0000-00009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49" name="Text Box 85">
          <a:extLst>
            <a:ext uri="{FF2B5EF4-FFF2-40B4-BE49-F238E27FC236}">
              <a16:creationId xmlns="" xmlns:a16="http://schemas.microsoft.com/office/drawing/2014/main" id="{00000000-0008-0000-0000-00009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50" name="Text Box 86">
          <a:extLst>
            <a:ext uri="{FF2B5EF4-FFF2-40B4-BE49-F238E27FC236}">
              <a16:creationId xmlns="" xmlns:a16="http://schemas.microsoft.com/office/drawing/2014/main" id="{00000000-0008-0000-0000-00009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51" name="Text Box 82">
          <a:extLst>
            <a:ext uri="{FF2B5EF4-FFF2-40B4-BE49-F238E27FC236}">
              <a16:creationId xmlns="" xmlns:a16="http://schemas.microsoft.com/office/drawing/2014/main" id="{00000000-0008-0000-0000-00009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52" name="Text Box 83">
          <a:extLst>
            <a:ext uri="{FF2B5EF4-FFF2-40B4-BE49-F238E27FC236}">
              <a16:creationId xmlns="" xmlns:a16="http://schemas.microsoft.com/office/drawing/2014/main" id="{00000000-0008-0000-0000-00009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53" name="Text Box 84">
          <a:extLst>
            <a:ext uri="{FF2B5EF4-FFF2-40B4-BE49-F238E27FC236}">
              <a16:creationId xmlns="" xmlns:a16="http://schemas.microsoft.com/office/drawing/2014/main" id="{00000000-0008-0000-0000-00009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54" name="Text Box 85">
          <a:extLst>
            <a:ext uri="{FF2B5EF4-FFF2-40B4-BE49-F238E27FC236}">
              <a16:creationId xmlns="" xmlns:a16="http://schemas.microsoft.com/office/drawing/2014/main" id="{00000000-0008-0000-0000-00009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55" name="Text Box 86">
          <a:extLst>
            <a:ext uri="{FF2B5EF4-FFF2-40B4-BE49-F238E27FC236}">
              <a16:creationId xmlns="" xmlns:a16="http://schemas.microsoft.com/office/drawing/2014/main" id="{00000000-0008-0000-0000-00009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56" name="Text Box 82">
          <a:extLst>
            <a:ext uri="{FF2B5EF4-FFF2-40B4-BE49-F238E27FC236}">
              <a16:creationId xmlns="" xmlns:a16="http://schemas.microsoft.com/office/drawing/2014/main" id="{00000000-0008-0000-0000-00009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57" name="Text Box 83">
          <a:extLst>
            <a:ext uri="{FF2B5EF4-FFF2-40B4-BE49-F238E27FC236}">
              <a16:creationId xmlns="" xmlns:a16="http://schemas.microsoft.com/office/drawing/2014/main" id="{00000000-0008-0000-0000-00009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58" name="Text Box 84">
          <a:extLst>
            <a:ext uri="{FF2B5EF4-FFF2-40B4-BE49-F238E27FC236}">
              <a16:creationId xmlns="" xmlns:a16="http://schemas.microsoft.com/office/drawing/2014/main" id="{00000000-0008-0000-0000-00009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59" name="Text Box 85">
          <a:extLst>
            <a:ext uri="{FF2B5EF4-FFF2-40B4-BE49-F238E27FC236}">
              <a16:creationId xmlns="" xmlns:a16="http://schemas.microsoft.com/office/drawing/2014/main" id="{00000000-0008-0000-0000-00009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60" name="Text Box 86">
          <a:extLst>
            <a:ext uri="{FF2B5EF4-FFF2-40B4-BE49-F238E27FC236}">
              <a16:creationId xmlns="" xmlns:a16="http://schemas.microsoft.com/office/drawing/2014/main" id="{00000000-0008-0000-0000-0000A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61" name="Text Box 82">
          <a:extLst>
            <a:ext uri="{FF2B5EF4-FFF2-40B4-BE49-F238E27FC236}">
              <a16:creationId xmlns="" xmlns:a16="http://schemas.microsoft.com/office/drawing/2014/main" id="{00000000-0008-0000-0000-0000A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62" name="Text Box 83">
          <a:extLst>
            <a:ext uri="{FF2B5EF4-FFF2-40B4-BE49-F238E27FC236}">
              <a16:creationId xmlns="" xmlns:a16="http://schemas.microsoft.com/office/drawing/2014/main" id="{00000000-0008-0000-0000-0000A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63" name="Text Box 84">
          <a:extLst>
            <a:ext uri="{FF2B5EF4-FFF2-40B4-BE49-F238E27FC236}">
              <a16:creationId xmlns="" xmlns:a16="http://schemas.microsoft.com/office/drawing/2014/main" id="{00000000-0008-0000-0000-0000A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64" name="Text Box 85">
          <a:extLst>
            <a:ext uri="{FF2B5EF4-FFF2-40B4-BE49-F238E27FC236}">
              <a16:creationId xmlns="" xmlns:a16="http://schemas.microsoft.com/office/drawing/2014/main" id="{00000000-0008-0000-0000-0000A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65" name="Text Box 86">
          <a:extLst>
            <a:ext uri="{FF2B5EF4-FFF2-40B4-BE49-F238E27FC236}">
              <a16:creationId xmlns="" xmlns:a16="http://schemas.microsoft.com/office/drawing/2014/main" id="{00000000-0008-0000-0000-0000A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66" name="Text Box 82">
          <a:extLst>
            <a:ext uri="{FF2B5EF4-FFF2-40B4-BE49-F238E27FC236}">
              <a16:creationId xmlns="" xmlns:a16="http://schemas.microsoft.com/office/drawing/2014/main" id="{00000000-0008-0000-0000-0000A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67" name="Text Box 83">
          <a:extLst>
            <a:ext uri="{FF2B5EF4-FFF2-40B4-BE49-F238E27FC236}">
              <a16:creationId xmlns="" xmlns:a16="http://schemas.microsoft.com/office/drawing/2014/main" id="{00000000-0008-0000-0000-0000A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68" name="Text Box 84">
          <a:extLst>
            <a:ext uri="{FF2B5EF4-FFF2-40B4-BE49-F238E27FC236}">
              <a16:creationId xmlns="" xmlns:a16="http://schemas.microsoft.com/office/drawing/2014/main" id="{00000000-0008-0000-0000-0000A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69" name="Text Box 85">
          <a:extLst>
            <a:ext uri="{FF2B5EF4-FFF2-40B4-BE49-F238E27FC236}">
              <a16:creationId xmlns="" xmlns:a16="http://schemas.microsoft.com/office/drawing/2014/main" id="{00000000-0008-0000-0000-0000A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70" name="Text Box 86">
          <a:extLst>
            <a:ext uri="{FF2B5EF4-FFF2-40B4-BE49-F238E27FC236}">
              <a16:creationId xmlns="" xmlns:a16="http://schemas.microsoft.com/office/drawing/2014/main" id="{00000000-0008-0000-0000-0000A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71" name="Text Box 82">
          <a:extLst>
            <a:ext uri="{FF2B5EF4-FFF2-40B4-BE49-F238E27FC236}">
              <a16:creationId xmlns="" xmlns:a16="http://schemas.microsoft.com/office/drawing/2014/main" id="{00000000-0008-0000-0000-0000A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72" name="Text Box 83">
          <a:extLst>
            <a:ext uri="{FF2B5EF4-FFF2-40B4-BE49-F238E27FC236}">
              <a16:creationId xmlns="" xmlns:a16="http://schemas.microsoft.com/office/drawing/2014/main" id="{00000000-0008-0000-0000-0000A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73" name="Text Box 84">
          <a:extLst>
            <a:ext uri="{FF2B5EF4-FFF2-40B4-BE49-F238E27FC236}">
              <a16:creationId xmlns="" xmlns:a16="http://schemas.microsoft.com/office/drawing/2014/main" id="{00000000-0008-0000-0000-0000A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74" name="Text Box 85">
          <a:extLst>
            <a:ext uri="{FF2B5EF4-FFF2-40B4-BE49-F238E27FC236}">
              <a16:creationId xmlns="" xmlns:a16="http://schemas.microsoft.com/office/drawing/2014/main" id="{00000000-0008-0000-0000-0000A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75" name="Text Box 86">
          <a:extLst>
            <a:ext uri="{FF2B5EF4-FFF2-40B4-BE49-F238E27FC236}">
              <a16:creationId xmlns="" xmlns:a16="http://schemas.microsoft.com/office/drawing/2014/main" id="{00000000-0008-0000-0000-0000A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76" name="Text Box 82">
          <a:extLst>
            <a:ext uri="{FF2B5EF4-FFF2-40B4-BE49-F238E27FC236}">
              <a16:creationId xmlns="" xmlns:a16="http://schemas.microsoft.com/office/drawing/2014/main" id="{00000000-0008-0000-0000-0000B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77" name="Text Box 83">
          <a:extLst>
            <a:ext uri="{FF2B5EF4-FFF2-40B4-BE49-F238E27FC236}">
              <a16:creationId xmlns="" xmlns:a16="http://schemas.microsoft.com/office/drawing/2014/main" id="{00000000-0008-0000-0000-0000B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78" name="Text Box 84">
          <a:extLst>
            <a:ext uri="{FF2B5EF4-FFF2-40B4-BE49-F238E27FC236}">
              <a16:creationId xmlns="" xmlns:a16="http://schemas.microsoft.com/office/drawing/2014/main" id="{00000000-0008-0000-0000-0000B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79" name="Text Box 85">
          <a:extLst>
            <a:ext uri="{FF2B5EF4-FFF2-40B4-BE49-F238E27FC236}">
              <a16:creationId xmlns="" xmlns:a16="http://schemas.microsoft.com/office/drawing/2014/main" id="{00000000-0008-0000-0000-0000B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80" name="Text Box 86">
          <a:extLst>
            <a:ext uri="{FF2B5EF4-FFF2-40B4-BE49-F238E27FC236}">
              <a16:creationId xmlns="" xmlns:a16="http://schemas.microsoft.com/office/drawing/2014/main" id="{00000000-0008-0000-0000-0000B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81" name="Text Box 82">
          <a:extLst>
            <a:ext uri="{FF2B5EF4-FFF2-40B4-BE49-F238E27FC236}">
              <a16:creationId xmlns="" xmlns:a16="http://schemas.microsoft.com/office/drawing/2014/main" id="{00000000-0008-0000-0000-0000B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82" name="Text Box 83">
          <a:extLst>
            <a:ext uri="{FF2B5EF4-FFF2-40B4-BE49-F238E27FC236}">
              <a16:creationId xmlns="" xmlns:a16="http://schemas.microsoft.com/office/drawing/2014/main" id="{00000000-0008-0000-0000-0000B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83" name="Text Box 84">
          <a:extLst>
            <a:ext uri="{FF2B5EF4-FFF2-40B4-BE49-F238E27FC236}">
              <a16:creationId xmlns="" xmlns:a16="http://schemas.microsoft.com/office/drawing/2014/main" id="{00000000-0008-0000-0000-0000B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84" name="Text Box 85">
          <a:extLst>
            <a:ext uri="{FF2B5EF4-FFF2-40B4-BE49-F238E27FC236}">
              <a16:creationId xmlns="" xmlns:a16="http://schemas.microsoft.com/office/drawing/2014/main" id="{00000000-0008-0000-0000-0000B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85" name="Text Box 86">
          <a:extLst>
            <a:ext uri="{FF2B5EF4-FFF2-40B4-BE49-F238E27FC236}">
              <a16:creationId xmlns="" xmlns:a16="http://schemas.microsoft.com/office/drawing/2014/main" id="{00000000-0008-0000-0000-0000B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86" name="Text Box 82">
          <a:extLst>
            <a:ext uri="{FF2B5EF4-FFF2-40B4-BE49-F238E27FC236}">
              <a16:creationId xmlns="" xmlns:a16="http://schemas.microsoft.com/office/drawing/2014/main" id="{00000000-0008-0000-0000-0000B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87" name="Text Box 83">
          <a:extLst>
            <a:ext uri="{FF2B5EF4-FFF2-40B4-BE49-F238E27FC236}">
              <a16:creationId xmlns="" xmlns:a16="http://schemas.microsoft.com/office/drawing/2014/main" id="{00000000-0008-0000-0000-0000B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88" name="Text Box 84">
          <a:extLst>
            <a:ext uri="{FF2B5EF4-FFF2-40B4-BE49-F238E27FC236}">
              <a16:creationId xmlns="" xmlns:a16="http://schemas.microsoft.com/office/drawing/2014/main" id="{00000000-0008-0000-0000-0000B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89" name="Text Box 85">
          <a:extLst>
            <a:ext uri="{FF2B5EF4-FFF2-40B4-BE49-F238E27FC236}">
              <a16:creationId xmlns="" xmlns:a16="http://schemas.microsoft.com/office/drawing/2014/main" id="{00000000-0008-0000-0000-0000B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90" name="Text Box 86">
          <a:extLst>
            <a:ext uri="{FF2B5EF4-FFF2-40B4-BE49-F238E27FC236}">
              <a16:creationId xmlns="" xmlns:a16="http://schemas.microsoft.com/office/drawing/2014/main" id="{00000000-0008-0000-0000-0000B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91" name="Text Box 82">
          <a:extLst>
            <a:ext uri="{FF2B5EF4-FFF2-40B4-BE49-F238E27FC236}">
              <a16:creationId xmlns="" xmlns:a16="http://schemas.microsoft.com/office/drawing/2014/main" id="{00000000-0008-0000-0000-0000B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92" name="Text Box 83">
          <a:extLst>
            <a:ext uri="{FF2B5EF4-FFF2-40B4-BE49-F238E27FC236}">
              <a16:creationId xmlns="" xmlns:a16="http://schemas.microsoft.com/office/drawing/2014/main" id="{00000000-0008-0000-0000-0000C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93" name="Text Box 84">
          <a:extLst>
            <a:ext uri="{FF2B5EF4-FFF2-40B4-BE49-F238E27FC236}">
              <a16:creationId xmlns="" xmlns:a16="http://schemas.microsoft.com/office/drawing/2014/main" id="{00000000-0008-0000-0000-0000C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94" name="Text Box 85">
          <a:extLst>
            <a:ext uri="{FF2B5EF4-FFF2-40B4-BE49-F238E27FC236}">
              <a16:creationId xmlns="" xmlns:a16="http://schemas.microsoft.com/office/drawing/2014/main" id="{00000000-0008-0000-0000-0000C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95" name="Text Box 86">
          <a:extLst>
            <a:ext uri="{FF2B5EF4-FFF2-40B4-BE49-F238E27FC236}">
              <a16:creationId xmlns="" xmlns:a16="http://schemas.microsoft.com/office/drawing/2014/main" id="{00000000-0008-0000-0000-0000C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96" name="Text Box 82">
          <a:extLst>
            <a:ext uri="{FF2B5EF4-FFF2-40B4-BE49-F238E27FC236}">
              <a16:creationId xmlns="" xmlns:a16="http://schemas.microsoft.com/office/drawing/2014/main" id="{00000000-0008-0000-0000-0000C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97" name="Text Box 83">
          <a:extLst>
            <a:ext uri="{FF2B5EF4-FFF2-40B4-BE49-F238E27FC236}">
              <a16:creationId xmlns="" xmlns:a16="http://schemas.microsoft.com/office/drawing/2014/main" id="{00000000-0008-0000-0000-0000C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98" name="Text Box 84">
          <a:extLst>
            <a:ext uri="{FF2B5EF4-FFF2-40B4-BE49-F238E27FC236}">
              <a16:creationId xmlns="" xmlns:a16="http://schemas.microsoft.com/office/drawing/2014/main" id="{00000000-0008-0000-0000-0000C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99" name="Text Box 85">
          <a:extLst>
            <a:ext uri="{FF2B5EF4-FFF2-40B4-BE49-F238E27FC236}">
              <a16:creationId xmlns="" xmlns:a16="http://schemas.microsoft.com/office/drawing/2014/main" id="{00000000-0008-0000-0000-0000C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00" name="Text Box 86">
          <a:extLst>
            <a:ext uri="{FF2B5EF4-FFF2-40B4-BE49-F238E27FC236}">
              <a16:creationId xmlns="" xmlns:a16="http://schemas.microsoft.com/office/drawing/2014/main" id="{00000000-0008-0000-0000-0000C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01" name="Text Box 82">
          <a:extLst>
            <a:ext uri="{FF2B5EF4-FFF2-40B4-BE49-F238E27FC236}">
              <a16:creationId xmlns="" xmlns:a16="http://schemas.microsoft.com/office/drawing/2014/main" id="{00000000-0008-0000-0000-0000C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02" name="Text Box 83">
          <a:extLst>
            <a:ext uri="{FF2B5EF4-FFF2-40B4-BE49-F238E27FC236}">
              <a16:creationId xmlns="" xmlns:a16="http://schemas.microsoft.com/office/drawing/2014/main" id="{00000000-0008-0000-0000-0000C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03" name="Text Box 84">
          <a:extLst>
            <a:ext uri="{FF2B5EF4-FFF2-40B4-BE49-F238E27FC236}">
              <a16:creationId xmlns="" xmlns:a16="http://schemas.microsoft.com/office/drawing/2014/main" id="{00000000-0008-0000-0000-0000C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04" name="Text Box 85">
          <a:extLst>
            <a:ext uri="{FF2B5EF4-FFF2-40B4-BE49-F238E27FC236}">
              <a16:creationId xmlns="" xmlns:a16="http://schemas.microsoft.com/office/drawing/2014/main" id="{00000000-0008-0000-0000-0000C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05" name="Text Box 86">
          <a:extLst>
            <a:ext uri="{FF2B5EF4-FFF2-40B4-BE49-F238E27FC236}">
              <a16:creationId xmlns="" xmlns:a16="http://schemas.microsoft.com/office/drawing/2014/main" id="{00000000-0008-0000-0000-0000C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06" name="Text Box 82">
          <a:extLst>
            <a:ext uri="{FF2B5EF4-FFF2-40B4-BE49-F238E27FC236}">
              <a16:creationId xmlns="" xmlns:a16="http://schemas.microsoft.com/office/drawing/2014/main" id="{00000000-0008-0000-0000-0000C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07" name="Text Box 83">
          <a:extLst>
            <a:ext uri="{FF2B5EF4-FFF2-40B4-BE49-F238E27FC236}">
              <a16:creationId xmlns="" xmlns:a16="http://schemas.microsoft.com/office/drawing/2014/main" id="{00000000-0008-0000-0000-0000C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08" name="Text Box 84">
          <a:extLst>
            <a:ext uri="{FF2B5EF4-FFF2-40B4-BE49-F238E27FC236}">
              <a16:creationId xmlns="" xmlns:a16="http://schemas.microsoft.com/office/drawing/2014/main" id="{00000000-0008-0000-0000-0000D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09" name="Text Box 85">
          <a:extLst>
            <a:ext uri="{FF2B5EF4-FFF2-40B4-BE49-F238E27FC236}">
              <a16:creationId xmlns="" xmlns:a16="http://schemas.microsoft.com/office/drawing/2014/main" id="{00000000-0008-0000-0000-0000D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10" name="Text Box 86">
          <a:extLst>
            <a:ext uri="{FF2B5EF4-FFF2-40B4-BE49-F238E27FC236}">
              <a16:creationId xmlns="" xmlns:a16="http://schemas.microsoft.com/office/drawing/2014/main" id="{00000000-0008-0000-0000-0000D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11" name="Text Box 82">
          <a:extLst>
            <a:ext uri="{FF2B5EF4-FFF2-40B4-BE49-F238E27FC236}">
              <a16:creationId xmlns="" xmlns:a16="http://schemas.microsoft.com/office/drawing/2014/main" id="{00000000-0008-0000-0000-0000D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12" name="Text Box 83">
          <a:extLst>
            <a:ext uri="{FF2B5EF4-FFF2-40B4-BE49-F238E27FC236}">
              <a16:creationId xmlns="" xmlns:a16="http://schemas.microsoft.com/office/drawing/2014/main" id="{00000000-0008-0000-0000-0000D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13" name="Text Box 84">
          <a:extLst>
            <a:ext uri="{FF2B5EF4-FFF2-40B4-BE49-F238E27FC236}">
              <a16:creationId xmlns="" xmlns:a16="http://schemas.microsoft.com/office/drawing/2014/main" id="{00000000-0008-0000-0000-0000D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14" name="Text Box 85">
          <a:extLst>
            <a:ext uri="{FF2B5EF4-FFF2-40B4-BE49-F238E27FC236}">
              <a16:creationId xmlns="" xmlns:a16="http://schemas.microsoft.com/office/drawing/2014/main" id="{00000000-0008-0000-0000-0000D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15" name="Text Box 86">
          <a:extLst>
            <a:ext uri="{FF2B5EF4-FFF2-40B4-BE49-F238E27FC236}">
              <a16:creationId xmlns="" xmlns:a16="http://schemas.microsoft.com/office/drawing/2014/main" id="{00000000-0008-0000-0000-0000D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16" name="Text Box 82">
          <a:extLst>
            <a:ext uri="{FF2B5EF4-FFF2-40B4-BE49-F238E27FC236}">
              <a16:creationId xmlns="" xmlns:a16="http://schemas.microsoft.com/office/drawing/2014/main" id="{00000000-0008-0000-0000-0000D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17" name="Text Box 83">
          <a:extLst>
            <a:ext uri="{FF2B5EF4-FFF2-40B4-BE49-F238E27FC236}">
              <a16:creationId xmlns="" xmlns:a16="http://schemas.microsoft.com/office/drawing/2014/main" id="{00000000-0008-0000-0000-0000D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18" name="Text Box 84">
          <a:extLst>
            <a:ext uri="{FF2B5EF4-FFF2-40B4-BE49-F238E27FC236}">
              <a16:creationId xmlns="" xmlns:a16="http://schemas.microsoft.com/office/drawing/2014/main" id="{00000000-0008-0000-0000-0000D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19" name="Text Box 85">
          <a:extLst>
            <a:ext uri="{FF2B5EF4-FFF2-40B4-BE49-F238E27FC236}">
              <a16:creationId xmlns="" xmlns:a16="http://schemas.microsoft.com/office/drawing/2014/main" id="{00000000-0008-0000-0000-0000D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20" name="Text Box 86">
          <a:extLst>
            <a:ext uri="{FF2B5EF4-FFF2-40B4-BE49-F238E27FC236}">
              <a16:creationId xmlns="" xmlns:a16="http://schemas.microsoft.com/office/drawing/2014/main" id="{00000000-0008-0000-0000-0000D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21" name="Text Box 82">
          <a:extLst>
            <a:ext uri="{FF2B5EF4-FFF2-40B4-BE49-F238E27FC236}">
              <a16:creationId xmlns="" xmlns:a16="http://schemas.microsoft.com/office/drawing/2014/main" id="{00000000-0008-0000-0000-0000D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22" name="Text Box 83">
          <a:extLst>
            <a:ext uri="{FF2B5EF4-FFF2-40B4-BE49-F238E27FC236}">
              <a16:creationId xmlns="" xmlns:a16="http://schemas.microsoft.com/office/drawing/2014/main" id="{00000000-0008-0000-0000-0000D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23" name="Text Box 84">
          <a:extLst>
            <a:ext uri="{FF2B5EF4-FFF2-40B4-BE49-F238E27FC236}">
              <a16:creationId xmlns="" xmlns:a16="http://schemas.microsoft.com/office/drawing/2014/main" id="{00000000-0008-0000-0000-0000D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24" name="Text Box 85">
          <a:extLst>
            <a:ext uri="{FF2B5EF4-FFF2-40B4-BE49-F238E27FC236}">
              <a16:creationId xmlns="" xmlns:a16="http://schemas.microsoft.com/office/drawing/2014/main" id="{00000000-0008-0000-0000-0000E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25" name="Text Box 86">
          <a:extLst>
            <a:ext uri="{FF2B5EF4-FFF2-40B4-BE49-F238E27FC236}">
              <a16:creationId xmlns="" xmlns:a16="http://schemas.microsoft.com/office/drawing/2014/main" id="{00000000-0008-0000-0000-0000E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26" name="Text Box 82">
          <a:extLst>
            <a:ext uri="{FF2B5EF4-FFF2-40B4-BE49-F238E27FC236}">
              <a16:creationId xmlns="" xmlns:a16="http://schemas.microsoft.com/office/drawing/2014/main" id="{00000000-0008-0000-0000-0000E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27" name="Text Box 83">
          <a:extLst>
            <a:ext uri="{FF2B5EF4-FFF2-40B4-BE49-F238E27FC236}">
              <a16:creationId xmlns="" xmlns:a16="http://schemas.microsoft.com/office/drawing/2014/main" id="{00000000-0008-0000-0000-0000E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28" name="Text Box 84">
          <a:extLst>
            <a:ext uri="{FF2B5EF4-FFF2-40B4-BE49-F238E27FC236}">
              <a16:creationId xmlns="" xmlns:a16="http://schemas.microsoft.com/office/drawing/2014/main" id="{00000000-0008-0000-0000-0000E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29" name="Text Box 85">
          <a:extLst>
            <a:ext uri="{FF2B5EF4-FFF2-40B4-BE49-F238E27FC236}">
              <a16:creationId xmlns="" xmlns:a16="http://schemas.microsoft.com/office/drawing/2014/main" id="{00000000-0008-0000-0000-0000E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30" name="Text Box 86">
          <a:extLst>
            <a:ext uri="{FF2B5EF4-FFF2-40B4-BE49-F238E27FC236}">
              <a16:creationId xmlns="" xmlns:a16="http://schemas.microsoft.com/office/drawing/2014/main" id="{00000000-0008-0000-0000-0000E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31" name="Text Box 82">
          <a:extLst>
            <a:ext uri="{FF2B5EF4-FFF2-40B4-BE49-F238E27FC236}">
              <a16:creationId xmlns="" xmlns:a16="http://schemas.microsoft.com/office/drawing/2014/main" id="{00000000-0008-0000-0000-0000E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32" name="Text Box 83">
          <a:extLst>
            <a:ext uri="{FF2B5EF4-FFF2-40B4-BE49-F238E27FC236}">
              <a16:creationId xmlns="" xmlns:a16="http://schemas.microsoft.com/office/drawing/2014/main" id="{00000000-0008-0000-0000-0000E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33" name="Text Box 84">
          <a:extLst>
            <a:ext uri="{FF2B5EF4-FFF2-40B4-BE49-F238E27FC236}">
              <a16:creationId xmlns="" xmlns:a16="http://schemas.microsoft.com/office/drawing/2014/main" id="{00000000-0008-0000-0000-0000E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34" name="Text Box 85">
          <a:extLst>
            <a:ext uri="{FF2B5EF4-FFF2-40B4-BE49-F238E27FC236}">
              <a16:creationId xmlns="" xmlns:a16="http://schemas.microsoft.com/office/drawing/2014/main" id="{00000000-0008-0000-0000-0000E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35" name="Text Box 86">
          <a:extLst>
            <a:ext uri="{FF2B5EF4-FFF2-40B4-BE49-F238E27FC236}">
              <a16:creationId xmlns="" xmlns:a16="http://schemas.microsoft.com/office/drawing/2014/main" id="{00000000-0008-0000-0000-0000E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36" name="Text Box 82">
          <a:extLst>
            <a:ext uri="{FF2B5EF4-FFF2-40B4-BE49-F238E27FC236}">
              <a16:creationId xmlns="" xmlns:a16="http://schemas.microsoft.com/office/drawing/2014/main" id="{00000000-0008-0000-0000-0000E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37" name="Text Box 83">
          <a:extLst>
            <a:ext uri="{FF2B5EF4-FFF2-40B4-BE49-F238E27FC236}">
              <a16:creationId xmlns="" xmlns:a16="http://schemas.microsoft.com/office/drawing/2014/main" id="{00000000-0008-0000-0000-0000E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38" name="Text Box 84">
          <a:extLst>
            <a:ext uri="{FF2B5EF4-FFF2-40B4-BE49-F238E27FC236}">
              <a16:creationId xmlns="" xmlns:a16="http://schemas.microsoft.com/office/drawing/2014/main" id="{00000000-0008-0000-0000-0000E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39" name="Text Box 85">
          <a:extLst>
            <a:ext uri="{FF2B5EF4-FFF2-40B4-BE49-F238E27FC236}">
              <a16:creationId xmlns="" xmlns:a16="http://schemas.microsoft.com/office/drawing/2014/main" id="{00000000-0008-0000-0000-0000E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40" name="Text Box 86">
          <a:extLst>
            <a:ext uri="{FF2B5EF4-FFF2-40B4-BE49-F238E27FC236}">
              <a16:creationId xmlns="" xmlns:a16="http://schemas.microsoft.com/office/drawing/2014/main" id="{00000000-0008-0000-0000-0000F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41" name="Text Box 82">
          <a:extLst>
            <a:ext uri="{FF2B5EF4-FFF2-40B4-BE49-F238E27FC236}">
              <a16:creationId xmlns="" xmlns:a16="http://schemas.microsoft.com/office/drawing/2014/main" id="{00000000-0008-0000-0000-0000F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42" name="Text Box 83">
          <a:extLst>
            <a:ext uri="{FF2B5EF4-FFF2-40B4-BE49-F238E27FC236}">
              <a16:creationId xmlns="" xmlns:a16="http://schemas.microsoft.com/office/drawing/2014/main" id="{00000000-0008-0000-0000-0000F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43" name="Text Box 84">
          <a:extLst>
            <a:ext uri="{FF2B5EF4-FFF2-40B4-BE49-F238E27FC236}">
              <a16:creationId xmlns="" xmlns:a16="http://schemas.microsoft.com/office/drawing/2014/main" id="{00000000-0008-0000-0000-0000F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44" name="Text Box 85">
          <a:extLst>
            <a:ext uri="{FF2B5EF4-FFF2-40B4-BE49-F238E27FC236}">
              <a16:creationId xmlns="" xmlns:a16="http://schemas.microsoft.com/office/drawing/2014/main" id="{00000000-0008-0000-0000-0000F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45" name="Text Box 86">
          <a:extLst>
            <a:ext uri="{FF2B5EF4-FFF2-40B4-BE49-F238E27FC236}">
              <a16:creationId xmlns="" xmlns:a16="http://schemas.microsoft.com/office/drawing/2014/main" id="{00000000-0008-0000-0000-0000F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46" name="Text Box 82">
          <a:extLst>
            <a:ext uri="{FF2B5EF4-FFF2-40B4-BE49-F238E27FC236}">
              <a16:creationId xmlns="" xmlns:a16="http://schemas.microsoft.com/office/drawing/2014/main" id="{00000000-0008-0000-0000-0000F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47" name="Text Box 83">
          <a:extLst>
            <a:ext uri="{FF2B5EF4-FFF2-40B4-BE49-F238E27FC236}">
              <a16:creationId xmlns="" xmlns:a16="http://schemas.microsoft.com/office/drawing/2014/main" id="{00000000-0008-0000-0000-0000F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48" name="Text Box 84">
          <a:extLst>
            <a:ext uri="{FF2B5EF4-FFF2-40B4-BE49-F238E27FC236}">
              <a16:creationId xmlns="" xmlns:a16="http://schemas.microsoft.com/office/drawing/2014/main" id="{00000000-0008-0000-0000-0000F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49" name="Text Box 85">
          <a:extLst>
            <a:ext uri="{FF2B5EF4-FFF2-40B4-BE49-F238E27FC236}">
              <a16:creationId xmlns="" xmlns:a16="http://schemas.microsoft.com/office/drawing/2014/main" id="{00000000-0008-0000-0000-0000F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50" name="Text Box 86">
          <a:extLst>
            <a:ext uri="{FF2B5EF4-FFF2-40B4-BE49-F238E27FC236}">
              <a16:creationId xmlns="" xmlns:a16="http://schemas.microsoft.com/office/drawing/2014/main" id="{00000000-0008-0000-0000-0000F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51" name="Text Box 82">
          <a:extLst>
            <a:ext uri="{FF2B5EF4-FFF2-40B4-BE49-F238E27FC236}">
              <a16:creationId xmlns="" xmlns:a16="http://schemas.microsoft.com/office/drawing/2014/main" id="{00000000-0008-0000-0000-0000F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52" name="Text Box 83">
          <a:extLst>
            <a:ext uri="{FF2B5EF4-FFF2-40B4-BE49-F238E27FC236}">
              <a16:creationId xmlns="" xmlns:a16="http://schemas.microsoft.com/office/drawing/2014/main" id="{00000000-0008-0000-0000-0000F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53" name="Text Box 84">
          <a:extLst>
            <a:ext uri="{FF2B5EF4-FFF2-40B4-BE49-F238E27FC236}">
              <a16:creationId xmlns="" xmlns:a16="http://schemas.microsoft.com/office/drawing/2014/main" id="{00000000-0008-0000-0000-0000F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54" name="Text Box 85">
          <a:extLst>
            <a:ext uri="{FF2B5EF4-FFF2-40B4-BE49-F238E27FC236}">
              <a16:creationId xmlns="" xmlns:a16="http://schemas.microsoft.com/office/drawing/2014/main" id="{00000000-0008-0000-0000-0000F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55" name="Text Box 86">
          <a:extLst>
            <a:ext uri="{FF2B5EF4-FFF2-40B4-BE49-F238E27FC236}">
              <a16:creationId xmlns="" xmlns:a16="http://schemas.microsoft.com/office/drawing/2014/main" id="{00000000-0008-0000-0000-0000F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56" name="Text Box 82">
          <a:extLst>
            <a:ext uri="{FF2B5EF4-FFF2-40B4-BE49-F238E27FC236}">
              <a16:creationId xmlns="" xmlns:a16="http://schemas.microsoft.com/office/drawing/2014/main" id="{00000000-0008-0000-0000-00000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57" name="Text Box 83">
          <a:extLst>
            <a:ext uri="{FF2B5EF4-FFF2-40B4-BE49-F238E27FC236}">
              <a16:creationId xmlns="" xmlns:a16="http://schemas.microsoft.com/office/drawing/2014/main" id="{00000000-0008-0000-0000-00000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58" name="Text Box 84">
          <a:extLst>
            <a:ext uri="{FF2B5EF4-FFF2-40B4-BE49-F238E27FC236}">
              <a16:creationId xmlns="" xmlns:a16="http://schemas.microsoft.com/office/drawing/2014/main" id="{00000000-0008-0000-0000-00000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59" name="Text Box 85">
          <a:extLst>
            <a:ext uri="{FF2B5EF4-FFF2-40B4-BE49-F238E27FC236}">
              <a16:creationId xmlns="" xmlns:a16="http://schemas.microsoft.com/office/drawing/2014/main" id="{00000000-0008-0000-0000-00000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60" name="Text Box 86">
          <a:extLst>
            <a:ext uri="{FF2B5EF4-FFF2-40B4-BE49-F238E27FC236}">
              <a16:creationId xmlns="" xmlns:a16="http://schemas.microsoft.com/office/drawing/2014/main" id="{00000000-0008-0000-0000-00000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61" name="Text Box 82">
          <a:extLst>
            <a:ext uri="{FF2B5EF4-FFF2-40B4-BE49-F238E27FC236}">
              <a16:creationId xmlns="" xmlns:a16="http://schemas.microsoft.com/office/drawing/2014/main" id="{00000000-0008-0000-0000-00000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62" name="Text Box 83">
          <a:extLst>
            <a:ext uri="{FF2B5EF4-FFF2-40B4-BE49-F238E27FC236}">
              <a16:creationId xmlns="" xmlns:a16="http://schemas.microsoft.com/office/drawing/2014/main" id="{00000000-0008-0000-0000-00000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63" name="Text Box 84">
          <a:extLst>
            <a:ext uri="{FF2B5EF4-FFF2-40B4-BE49-F238E27FC236}">
              <a16:creationId xmlns="" xmlns:a16="http://schemas.microsoft.com/office/drawing/2014/main" id="{00000000-0008-0000-0000-00000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64" name="Text Box 85">
          <a:extLst>
            <a:ext uri="{FF2B5EF4-FFF2-40B4-BE49-F238E27FC236}">
              <a16:creationId xmlns="" xmlns:a16="http://schemas.microsoft.com/office/drawing/2014/main" id="{00000000-0008-0000-0000-00000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65" name="Text Box 86">
          <a:extLst>
            <a:ext uri="{FF2B5EF4-FFF2-40B4-BE49-F238E27FC236}">
              <a16:creationId xmlns="" xmlns:a16="http://schemas.microsoft.com/office/drawing/2014/main" id="{00000000-0008-0000-0000-00000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66" name="Text Box 82">
          <a:extLst>
            <a:ext uri="{FF2B5EF4-FFF2-40B4-BE49-F238E27FC236}">
              <a16:creationId xmlns="" xmlns:a16="http://schemas.microsoft.com/office/drawing/2014/main" id="{00000000-0008-0000-0000-00000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67" name="Text Box 83">
          <a:extLst>
            <a:ext uri="{FF2B5EF4-FFF2-40B4-BE49-F238E27FC236}">
              <a16:creationId xmlns="" xmlns:a16="http://schemas.microsoft.com/office/drawing/2014/main" id="{00000000-0008-0000-0000-00000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68" name="Text Box 84">
          <a:extLst>
            <a:ext uri="{FF2B5EF4-FFF2-40B4-BE49-F238E27FC236}">
              <a16:creationId xmlns="" xmlns:a16="http://schemas.microsoft.com/office/drawing/2014/main" id="{00000000-0008-0000-0000-00000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69" name="Text Box 85">
          <a:extLst>
            <a:ext uri="{FF2B5EF4-FFF2-40B4-BE49-F238E27FC236}">
              <a16:creationId xmlns="" xmlns:a16="http://schemas.microsoft.com/office/drawing/2014/main" id="{00000000-0008-0000-0000-00000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70" name="Text Box 86">
          <a:extLst>
            <a:ext uri="{FF2B5EF4-FFF2-40B4-BE49-F238E27FC236}">
              <a16:creationId xmlns="" xmlns:a16="http://schemas.microsoft.com/office/drawing/2014/main" id="{00000000-0008-0000-0000-00000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71" name="Text Box 82">
          <a:extLst>
            <a:ext uri="{FF2B5EF4-FFF2-40B4-BE49-F238E27FC236}">
              <a16:creationId xmlns="" xmlns:a16="http://schemas.microsoft.com/office/drawing/2014/main" id="{00000000-0008-0000-0000-00000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72" name="Text Box 83">
          <a:extLst>
            <a:ext uri="{FF2B5EF4-FFF2-40B4-BE49-F238E27FC236}">
              <a16:creationId xmlns="" xmlns:a16="http://schemas.microsoft.com/office/drawing/2014/main" id="{00000000-0008-0000-0000-00001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73" name="Text Box 84">
          <a:extLst>
            <a:ext uri="{FF2B5EF4-FFF2-40B4-BE49-F238E27FC236}">
              <a16:creationId xmlns="" xmlns:a16="http://schemas.microsoft.com/office/drawing/2014/main" id="{00000000-0008-0000-0000-00001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74" name="Text Box 85">
          <a:extLst>
            <a:ext uri="{FF2B5EF4-FFF2-40B4-BE49-F238E27FC236}">
              <a16:creationId xmlns="" xmlns:a16="http://schemas.microsoft.com/office/drawing/2014/main" id="{00000000-0008-0000-0000-00001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75" name="Text Box 86">
          <a:extLst>
            <a:ext uri="{FF2B5EF4-FFF2-40B4-BE49-F238E27FC236}">
              <a16:creationId xmlns="" xmlns:a16="http://schemas.microsoft.com/office/drawing/2014/main" id="{00000000-0008-0000-0000-00001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76" name="Text Box 82">
          <a:extLst>
            <a:ext uri="{FF2B5EF4-FFF2-40B4-BE49-F238E27FC236}">
              <a16:creationId xmlns="" xmlns:a16="http://schemas.microsoft.com/office/drawing/2014/main" id="{00000000-0008-0000-0000-00001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77" name="Text Box 83">
          <a:extLst>
            <a:ext uri="{FF2B5EF4-FFF2-40B4-BE49-F238E27FC236}">
              <a16:creationId xmlns="" xmlns:a16="http://schemas.microsoft.com/office/drawing/2014/main" id="{00000000-0008-0000-0000-00001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78" name="Text Box 84">
          <a:extLst>
            <a:ext uri="{FF2B5EF4-FFF2-40B4-BE49-F238E27FC236}">
              <a16:creationId xmlns="" xmlns:a16="http://schemas.microsoft.com/office/drawing/2014/main" id="{00000000-0008-0000-0000-00001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79" name="Text Box 85">
          <a:extLst>
            <a:ext uri="{FF2B5EF4-FFF2-40B4-BE49-F238E27FC236}">
              <a16:creationId xmlns="" xmlns:a16="http://schemas.microsoft.com/office/drawing/2014/main" id="{00000000-0008-0000-0000-00001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80" name="Text Box 86">
          <a:extLst>
            <a:ext uri="{FF2B5EF4-FFF2-40B4-BE49-F238E27FC236}">
              <a16:creationId xmlns="" xmlns:a16="http://schemas.microsoft.com/office/drawing/2014/main" id="{00000000-0008-0000-0000-00001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81" name="Text Box 82">
          <a:extLst>
            <a:ext uri="{FF2B5EF4-FFF2-40B4-BE49-F238E27FC236}">
              <a16:creationId xmlns="" xmlns:a16="http://schemas.microsoft.com/office/drawing/2014/main" id="{00000000-0008-0000-0000-00001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82" name="Text Box 83">
          <a:extLst>
            <a:ext uri="{FF2B5EF4-FFF2-40B4-BE49-F238E27FC236}">
              <a16:creationId xmlns="" xmlns:a16="http://schemas.microsoft.com/office/drawing/2014/main" id="{00000000-0008-0000-0000-00001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83" name="Text Box 84">
          <a:extLst>
            <a:ext uri="{FF2B5EF4-FFF2-40B4-BE49-F238E27FC236}">
              <a16:creationId xmlns="" xmlns:a16="http://schemas.microsoft.com/office/drawing/2014/main" id="{00000000-0008-0000-0000-00001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84" name="Text Box 85">
          <a:extLst>
            <a:ext uri="{FF2B5EF4-FFF2-40B4-BE49-F238E27FC236}">
              <a16:creationId xmlns="" xmlns:a16="http://schemas.microsoft.com/office/drawing/2014/main" id="{00000000-0008-0000-0000-00001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85" name="Text Box 86">
          <a:extLst>
            <a:ext uri="{FF2B5EF4-FFF2-40B4-BE49-F238E27FC236}">
              <a16:creationId xmlns="" xmlns:a16="http://schemas.microsoft.com/office/drawing/2014/main" id="{00000000-0008-0000-0000-00001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86" name="Text Box 82">
          <a:extLst>
            <a:ext uri="{FF2B5EF4-FFF2-40B4-BE49-F238E27FC236}">
              <a16:creationId xmlns="" xmlns:a16="http://schemas.microsoft.com/office/drawing/2014/main" id="{00000000-0008-0000-0000-00001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87" name="Text Box 83">
          <a:extLst>
            <a:ext uri="{FF2B5EF4-FFF2-40B4-BE49-F238E27FC236}">
              <a16:creationId xmlns="" xmlns:a16="http://schemas.microsoft.com/office/drawing/2014/main" id="{00000000-0008-0000-0000-00001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88" name="Text Box 84">
          <a:extLst>
            <a:ext uri="{FF2B5EF4-FFF2-40B4-BE49-F238E27FC236}">
              <a16:creationId xmlns="" xmlns:a16="http://schemas.microsoft.com/office/drawing/2014/main" id="{00000000-0008-0000-0000-00002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89" name="Text Box 85">
          <a:extLst>
            <a:ext uri="{FF2B5EF4-FFF2-40B4-BE49-F238E27FC236}">
              <a16:creationId xmlns="" xmlns:a16="http://schemas.microsoft.com/office/drawing/2014/main" id="{00000000-0008-0000-0000-00002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90" name="Text Box 86">
          <a:extLst>
            <a:ext uri="{FF2B5EF4-FFF2-40B4-BE49-F238E27FC236}">
              <a16:creationId xmlns="" xmlns:a16="http://schemas.microsoft.com/office/drawing/2014/main" id="{00000000-0008-0000-0000-00002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91" name="Text Box 82">
          <a:extLst>
            <a:ext uri="{FF2B5EF4-FFF2-40B4-BE49-F238E27FC236}">
              <a16:creationId xmlns="" xmlns:a16="http://schemas.microsoft.com/office/drawing/2014/main" id="{00000000-0008-0000-0000-00002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92" name="Text Box 83">
          <a:extLst>
            <a:ext uri="{FF2B5EF4-FFF2-40B4-BE49-F238E27FC236}">
              <a16:creationId xmlns="" xmlns:a16="http://schemas.microsoft.com/office/drawing/2014/main" id="{00000000-0008-0000-0000-00002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93" name="Text Box 84">
          <a:extLst>
            <a:ext uri="{FF2B5EF4-FFF2-40B4-BE49-F238E27FC236}">
              <a16:creationId xmlns="" xmlns:a16="http://schemas.microsoft.com/office/drawing/2014/main" id="{00000000-0008-0000-0000-00002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94" name="Text Box 85">
          <a:extLst>
            <a:ext uri="{FF2B5EF4-FFF2-40B4-BE49-F238E27FC236}">
              <a16:creationId xmlns="" xmlns:a16="http://schemas.microsoft.com/office/drawing/2014/main" id="{00000000-0008-0000-0000-00002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95" name="Text Box 86">
          <a:extLst>
            <a:ext uri="{FF2B5EF4-FFF2-40B4-BE49-F238E27FC236}">
              <a16:creationId xmlns="" xmlns:a16="http://schemas.microsoft.com/office/drawing/2014/main" id="{00000000-0008-0000-0000-00002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96" name="Text Box 82">
          <a:extLst>
            <a:ext uri="{FF2B5EF4-FFF2-40B4-BE49-F238E27FC236}">
              <a16:creationId xmlns="" xmlns:a16="http://schemas.microsoft.com/office/drawing/2014/main" id="{00000000-0008-0000-0000-00002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97" name="Text Box 83">
          <a:extLst>
            <a:ext uri="{FF2B5EF4-FFF2-40B4-BE49-F238E27FC236}">
              <a16:creationId xmlns="" xmlns:a16="http://schemas.microsoft.com/office/drawing/2014/main" id="{00000000-0008-0000-0000-00002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98" name="Text Box 84">
          <a:extLst>
            <a:ext uri="{FF2B5EF4-FFF2-40B4-BE49-F238E27FC236}">
              <a16:creationId xmlns="" xmlns:a16="http://schemas.microsoft.com/office/drawing/2014/main" id="{00000000-0008-0000-0000-00002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299" name="Text Box 85">
          <a:extLst>
            <a:ext uri="{FF2B5EF4-FFF2-40B4-BE49-F238E27FC236}">
              <a16:creationId xmlns="" xmlns:a16="http://schemas.microsoft.com/office/drawing/2014/main" id="{00000000-0008-0000-0000-00002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00" name="Text Box 86">
          <a:extLst>
            <a:ext uri="{FF2B5EF4-FFF2-40B4-BE49-F238E27FC236}">
              <a16:creationId xmlns="" xmlns:a16="http://schemas.microsoft.com/office/drawing/2014/main" id="{00000000-0008-0000-0000-00002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01" name="Text Box 82">
          <a:extLst>
            <a:ext uri="{FF2B5EF4-FFF2-40B4-BE49-F238E27FC236}">
              <a16:creationId xmlns="" xmlns:a16="http://schemas.microsoft.com/office/drawing/2014/main" id="{00000000-0008-0000-0000-00002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02" name="Text Box 83">
          <a:extLst>
            <a:ext uri="{FF2B5EF4-FFF2-40B4-BE49-F238E27FC236}">
              <a16:creationId xmlns="" xmlns:a16="http://schemas.microsoft.com/office/drawing/2014/main" id="{00000000-0008-0000-0000-00002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03" name="Text Box 84">
          <a:extLst>
            <a:ext uri="{FF2B5EF4-FFF2-40B4-BE49-F238E27FC236}">
              <a16:creationId xmlns="" xmlns:a16="http://schemas.microsoft.com/office/drawing/2014/main" id="{00000000-0008-0000-0000-00002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04" name="Text Box 85">
          <a:extLst>
            <a:ext uri="{FF2B5EF4-FFF2-40B4-BE49-F238E27FC236}">
              <a16:creationId xmlns="" xmlns:a16="http://schemas.microsoft.com/office/drawing/2014/main" id="{00000000-0008-0000-0000-00003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05" name="Text Box 86">
          <a:extLst>
            <a:ext uri="{FF2B5EF4-FFF2-40B4-BE49-F238E27FC236}">
              <a16:creationId xmlns="" xmlns:a16="http://schemas.microsoft.com/office/drawing/2014/main" id="{00000000-0008-0000-0000-00003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06" name="Text Box 82">
          <a:extLst>
            <a:ext uri="{FF2B5EF4-FFF2-40B4-BE49-F238E27FC236}">
              <a16:creationId xmlns="" xmlns:a16="http://schemas.microsoft.com/office/drawing/2014/main" id="{00000000-0008-0000-0000-00003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07" name="Text Box 83">
          <a:extLst>
            <a:ext uri="{FF2B5EF4-FFF2-40B4-BE49-F238E27FC236}">
              <a16:creationId xmlns="" xmlns:a16="http://schemas.microsoft.com/office/drawing/2014/main" id="{00000000-0008-0000-0000-00003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08" name="Text Box 84">
          <a:extLst>
            <a:ext uri="{FF2B5EF4-FFF2-40B4-BE49-F238E27FC236}">
              <a16:creationId xmlns="" xmlns:a16="http://schemas.microsoft.com/office/drawing/2014/main" id="{00000000-0008-0000-0000-00003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09" name="Text Box 85">
          <a:extLst>
            <a:ext uri="{FF2B5EF4-FFF2-40B4-BE49-F238E27FC236}">
              <a16:creationId xmlns="" xmlns:a16="http://schemas.microsoft.com/office/drawing/2014/main" id="{00000000-0008-0000-0000-00003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10" name="Text Box 86">
          <a:extLst>
            <a:ext uri="{FF2B5EF4-FFF2-40B4-BE49-F238E27FC236}">
              <a16:creationId xmlns="" xmlns:a16="http://schemas.microsoft.com/office/drawing/2014/main" id="{00000000-0008-0000-0000-00003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11" name="Text Box 82">
          <a:extLst>
            <a:ext uri="{FF2B5EF4-FFF2-40B4-BE49-F238E27FC236}">
              <a16:creationId xmlns="" xmlns:a16="http://schemas.microsoft.com/office/drawing/2014/main" id="{00000000-0008-0000-0000-00003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12" name="Text Box 83">
          <a:extLst>
            <a:ext uri="{FF2B5EF4-FFF2-40B4-BE49-F238E27FC236}">
              <a16:creationId xmlns="" xmlns:a16="http://schemas.microsoft.com/office/drawing/2014/main" id="{00000000-0008-0000-0000-00003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13" name="Text Box 84">
          <a:extLst>
            <a:ext uri="{FF2B5EF4-FFF2-40B4-BE49-F238E27FC236}">
              <a16:creationId xmlns="" xmlns:a16="http://schemas.microsoft.com/office/drawing/2014/main" id="{00000000-0008-0000-0000-00003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14" name="Text Box 85">
          <a:extLst>
            <a:ext uri="{FF2B5EF4-FFF2-40B4-BE49-F238E27FC236}">
              <a16:creationId xmlns="" xmlns:a16="http://schemas.microsoft.com/office/drawing/2014/main" id="{00000000-0008-0000-0000-00003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15" name="Text Box 86">
          <a:extLst>
            <a:ext uri="{FF2B5EF4-FFF2-40B4-BE49-F238E27FC236}">
              <a16:creationId xmlns="" xmlns:a16="http://schemas.microsoft.com/office/drawing/2014/main" id="{00000000-0008-0000-0000-00003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16" name="Text Box 82">
          <a:extLst>
            <a:ext uri="{FF2B5EF4-FFF2-40B4-BE49-F238E27FC236}">
              <a16:creationId xmlns="" xmlns:a16="http://schemas.microsoft.com/office/drawing/2014/main" id="{00000000-0008-0000-0000-00003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17" name="Text Box 83">
          <a:extLst>
            <a:ext uri="{FF2B5EF4-FFF2-40B4-BE49-F238E27FC236}">
              <a16:creationId xmlns="" xmlns:a16="http://schemas.microsoft.com/office/drawing/2014/main" id="{00000000-0008-0000-0000-00003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18" name="Text Box 84">
          <a:extLst>
            <a:ext uri="{FF2B5EF4-FFF2-40B4-BE49-F238E27FC236}">
              <a16:creationId xmlns="" xmlns:a16="http://schemas.microsoft.com/office/drawing/2014/main" id="{00000000-0008-0000-0000-00003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19" name="Text Box 85">
          <a:extLst>
            <a:ext uri="{FF2B5EF4-FFF2-40B4-BE49-F238E27FC236}">
              <a16:creationId xmlns="" xmlns:a16="http://schemas.microsoft.com/office/drawing/2014/main" id="{00000000-0008-0000-0000-00003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20" name="Text Box 86">
          <a:extLst>
            <a:ext uri="{FF2B5EF4-FFF2-40B4-BE49-F238E27FC236}">
              <a16:creationId xmlns="" xmlns:a16="http://schemas.microsoft.com/office/drawing/2014/main" id="{00000000-0008-0000-0000-00004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21" name="Text Box 82">
          <a:extLst>
            <a:ext uri="{FF2B5EF4-FFF2-40B4-BE49-F238E27FC236}">
              <a16:creationId xmlns="" xmlns:a16="http://schemas.microsoft.com/office/drawing/2014/main" id="{00000000-0008-0000-0000-00004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22" name="Text Box 83">
          <a:extLst>
            <a:ext uri="{FF2B5EF4-FFF2-40B4-BE49-F238E27FC236}">
              <a16:creationId xmlns="" xmlns:a16="http://schemas.microsoft.com/office/drawing/2014/main" id="{00000000-0008-0000-0000-00004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23" name="Text Box 84">
          <a:extLst>
            <a:ext uri="{FF2B5EF4-FFF2-40B4-BE49-F238E27FC236}">
              <a16:creationId xmlns="" xmlns:a16="http://schemas.microsoft.com/office/drawing/2014/main" id="{00000000-0008-0000-0000-00004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24" name="Text Box 85">
          <a:extLst>
            <a:ext uri="{FF2B5EF4-FFF2-40B4-BE49-F238E27FC236}">
              <a16:creationId xmlns="" xmlns:a16="http://schemas.microsoft.com/office/drawing/2014/main" id="{00000000-0008-0000-0000-00004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25" name="Text Box 86">
          <a:extLst>
            <a:ext uri="{FF2B5EF4-FFF2-40B4-BE49-F238E27FC236}">
              <a16:creationId xmlns="" xmlns:a16="http://schemas.microsoft.com/office/drawing/2014/main" id="{00000000-0008-0000-0000-00004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26" name="Text Box 82">
          <a:extLst>
            <a:ext uri="{FF2B5EF4-FFF2-40B4-BE49-F238E27FC236}">
              <a16:creationId xmlns="" xmlns:a16="http://schemas.microsoft.com/office/drawing/2014/main" id="{00000000-0008-0000-0000-00004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27" name="Text Box 83">
          <a:extLst>
            <a:ext uri="{FF2B5EF4-FFF2-40B4-BE49-F238E27FC236}">
              <a16:creationId xmlns="" xmlns:a16="http://schemas.microsoft.com/office/drawing/2014/main" id="{00000000-0008-0000-0000-00004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28" name="Text Box 84">
          <a:extLst>
            <a:ext uri="{FF2B5EF4-FFF2-40B4-BE49-F238E27FC236}">
              <a16:creationId xmlns="" xmlns:a16="http://schemas.microsoft.com/office/drawing/2014/main" id="{00000000-0008-0000-0000-00004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29" name="Text Box 85">
          <a:extLst>
            <a:ext uri="{FF2B5EF4-FFF2-40B4-BE49-F238E27FC236}">
              <a16:creationId xmlns="" xmlns:a16="http://schemas.microsoft.com/office/drawing/2014/main" id="{00000000-0008-0000-0000-00004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30" name="Text Box 86">
          <a:extLst>
            <a:ext uri="{FF2B5EF4-FFF2-40B4-BE49-F238E27FC236}">
              <a16:creationId xmlns="" xmlns:a16="http://schemas.microsoft.com/office/drawing/2014/main" id="{00000000-0008-0000-0000-00004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31" name="Text Box 82">
          <a:extLst>
            <a:ext uri="{FF2B5EF4-FFF2-40B4-BE49-F238E27FC236}">
              <a16:creationId xmlns="" xmlns:a16="http://schemas.microsoft.com/office/drawing/2014/main" id="{00000000-0008-0000-0000-00004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32" name="Text Box 83">
          <a:extLst>
            <a:ext uri="{FF2B5EF4-FFF2-40B4-BE49-F238E27FC236}">
              <a16:creationId xmlns="" xmlns:a16="http://schemas.microsoft.com/office/drawing/2014/main" id="{00000000-0008-0000-0000-00004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33" name="Text Box 84">
          <a:extLst>
            <a:ext uri="{FF2B5EF4-FFF2-40B4-BE49-F238E27FC236}">
              <a16:creationId xmlns="" xmlns:a16="http://schemas.microsoft.com/office/drawing/2014/main" id="{00000000-0008-0000-0000-00004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34" name="Text Box 85">
          <a:extLst>
            <a:ext uri="{FF2B5EF4-FFF2-40B4-BE49-F238E27FC236}">
              <a16:creationId xmlns="" xmlns:a16="http://schemas.microsoft.com/office/drawing/2014/main" id="{00000000-0008-0000-0000-00004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35" name="Text Box 86">
          <a:extLst>
            <a:ext uri="{FF2B5EF4-FFF2-40B4-BE49-F238E27FC236}">
              <a16:creationId xmlns="" xmlns:a16="http://schemas.microsoft.com/office/drawing/2014/main" id="{00000000-0008-0000-0000-00004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36" name="Text Box 82">
          <a:extLst>
            <a:ext uri="{FF2B5EF4-FFF2-40B4-BE49-F238E27FC236}">
              <a16:creationId xmlns="" xmlns:a16="http://schemas.microsoft.com/office/drawing/2014/main" id="{00000000-0008-0000-0000-00005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37" name="Text Box 83">
          <a:extLst>
            <a:ext uri="{FF2B5EF4-FFF2-40B4-BE49-F238E27FC236}">
              <a16:creationId xmlns="" xmlns:a16="http://schemas.microsoft.com/office/drawing/2014/main" id="{00000000-0008-0000-0000-00005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38" name="Text Box 84">
          <a:extLst>
            <a:ext uri="{FF2B5EF4-FFF2-40B4-BE49-F238E27FC236}">
              <a16:creationId xmlns="" xmlns:a16="http://schemas.microsoft.com/office/drawing/2014/main" id="{00000000-0008-0000-0000-00005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39" name="Text Box 85">
          <a:extLst>
            <a:ext uri="{FF2B5EF4-FFF2-40B4-BE49-F238E27FC236}">
              <a16:creationId xmlns="" xmlns:a16="http://schemas.microsoft.com/office/drawing/2014/main" id="{00000000-0008-0000-0000-00005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40" name="Text Box 86">
          <a:extLst>
            <a:ext uri="{FF2B5EF4-FFF2-40B4-BE49-F238E27FC236}">
              <a16:creationId xmlns="" xmlns:a16="http://schemas.microsoft.com/office/drawing/2014/main" id="{00000000-0008-0000-0000-00005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41" name="Text Box 82">
          <a:extLst>
            <a:ext uri="{FF2B5EF4-FFF2-40B4-BE49-F238E27FC236}">
              <a16:creationId xmlns="" xmlns:a16="http://schemas.microsoft.com/office/drawing/2014/main" id="{00000000-0008-0000-0000-00005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42" name="Text Box 83">
          <a:extLst>
            <a:ext uri="{FF2B5EF4-FFF2-40B4-BE49-F238E27FC236}">
              <a16:creationId xmlns="" xmlns:a16="http://schemas.microsoft.com/office/drawing/2014/main" id="{00000000-0008-0000-0000-00005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43" name="Text Box 84">
          <a:extLst>
            <a:ext uri="{FF2B5EF4-FFF2-40B4-BE49-F238E27FC236}">
              <a16:creationId xmlns="" xmlns:a16="http://schemas.microsoft.com/office/drawing/2014/main" id="{00000000-0008-0000-0000-00005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44" name="Text Box 85">
          <a:extLst>
            <a:ext uri="{FF2B5EF4-FFF2-40B4-BE49-F238E27FC236}">
              <a16:creationId xmlns="" xmlns:a16="http://schemas.microsoft.com/office/drawing/2014/main" id="{00000000-0008-0000-0000-00005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45" name="Text Box 86">
          <a:extLst>
            <a:ext uri="{FF2B5EF4-FFF2-40B4-BE49-F238E27FC236}">
              <a16:creationId xmlns="" xmlns:a16="http://schemas.microsoft.com/office/drawing/2014/main" id="{00000000-0008-0000-0000-00005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46" name="Text Box 82">
          <a:extLst>
            <a:ext uri="{FF2B5EF4-FFF2-40B4-BE49-F238E27FC236}">
              <a16:creationId xmlns="" xmlns:a16="http://schemas.microsoft.com/office/drawing/2014/main" id="{00000000-0008-0000-0000-00005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47" name="Text Box 83">
          <a:extLst>
            <a:ext uri="{FF2B5EF4-FFF2-40B4-BE49-F238E27FC236}">
              <a16:creationId xmlns="" xmlns:a16="http://schemas.microsoft.com/office/drawing/2014/main" id="{00000000-0008-0000-0000-00005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48" name="Text Box 84">
          <a:extLst>
            <a:ext uri="{FF2B5EF4-FFF2-40B4-BE49-F238E27FC236}">
              <a16:creationId xmlns="" xmlns:a16="http://schemas.microsoft.com/office/drawing/2014/main" id="{00000000-0008-0000-0000-00005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49" name="Text Box 85">
          <a:extLst>
            <a:ext uri="{FF2B5EF4-FFF2-40B4-BE49-F238E27FC236}">
              <a16:creationId xmlns="" xmlns:a16="http://schemas.microsoft.com/office/drawing/2014/main" id="{00000000-0008-0000-0000-00005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50" name="Text Box 86">
          <a:extLst>
            <a:ext uri="{FF2B5EF4-FFF2-40B4-BE49-F238E27FC236}">
              <a16:creationId xmlns="" xmlns:a16="http://schemas.microsoft.com/office/drawing/2014/main" id="{00000000-0008-0000-0000-00005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51" name="Text Box 82">
          <a:extLst>
            <a:ext uri="{FF2B5EF4-FFF2-40B4-BE49-F238E27FC236}">
              <a16:creationId xmlns="" xmlns:a16="http://schemas.microsoft.com/office/drawing/2014/main" id="{00000000-0008-0000-0000-00005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52" name="Text Box 83">
          <a:extLst>
            <a:ext uri="{FF2B5EF4-FFF2-40B4-BE49-F238E27FC236}">
              <a16:creationId xmlns="" xmlns:a16="http://schemas.microsoft.com/office/drawing/2014/main" id="{00000000-0008-0000-0000-00006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53" name="Text Box 84">
          <a:extLst>
            <a:ext uri="{FF2B5EF4-FFF2-40B4-BE49-F238E27FC236}">
              <a16:creationId xmlns="" xmlns:a16="http://schemas.microsoft.com/office/drawing/2014/main" id="{00000000-0008-0000-0000-00006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54" name="Text Box 85">
          <a:extLst>
            <a:ext uri="{FF2B5EF4-FFF2-40B4-BE49-F238E27FC236}">
              <a16:creationId xmlns="" xmlns:a16="http://schemas.microsoft.com/office/drawing/2014/main" id="{00000000-0008-0000-0000-00006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55" name="Text Box 86">
          <a:extLst>
            <a:ext uri="{FF2B5EF4-FFF2-40B4-BE49-F238E27FC236}">
              <a16:creationId xmlns="" xmlns:a16="http://schemas.microsoft.com/office/drawing/2014/main" id="{00000000-0008-0000-0000-00006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56" name="Text Box 82">
          <a:extLst>
            <a:ext uri="{FF2B5EF4-FFF2-40B4-BE49-F238E27FC236}">
              <a16:creationId xmlns="" xmlns:a16="http://schemas.microsoft.com/office/drawing/2014/main" id="{00000000-0008-0000-0000-00006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57" name="Text Box 83">
          <a:extLst>
            <a:ext uri="{FF2B5EF4-FFF2-40B4-BE49-F238E27FC236}">
              <a16:creationId xmlns="" xmlns:a16="http://schemas.microsoft.com/office/drawing/2014/main" id="{00000000-0008-0000-0000-00006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58" name="Text Box 84">
          <a:extLst>
            <a:ext uri="{FF2B5EF4-FFF2-40B4-BE49-F238E27FC236}">
              <a16:creationId xmlns="" xmlns:a16="http://schemas.microsoft.com/office/drawing/2014/main" id="{00000000-0008-0000-0000-00006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59" name="Text Box 85">
          <a:extLst>
            <a:ext uri="{FF2B5EF4-FFF2-40B4-BE49-F238E27FC236}">
              <a16:creationId xmlns="" xmlns:a16="http://schemas.microsoft.com/office/drawing/2014/main" id="{00000000-0008-0000-0000-00006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60" name="Text Box 86">
          <a:extLst>
            <a:ext uri="{FF2B5EF4-FFF2-40B4-BE49-F238E27FC236}">
              <a16:creationId xmlns="" xmlns:a16="http://schemas.microsoft.com/office/drawing/2014/main" id="{00000000-0008-0000-0000-00006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61" name="Text Box 82">
          <a:extLst>
            <a:ext uri="{FF2B5EF4-FFF2-40B4-BE49-F238E27FC236}">
              <a16:creationId xmlns="" xmlns:a16="http://schemas.microsoft.com/office/drawing/2014/main" id="{00000000-0008-0000-0000-00006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62" name="Text Box 83">
          <a:extLst>
            <a:ext uri="{FF2B5EF4-FFF2-40B4-BE49-F238E27FC236}">
              <a16:creationId xmlns="" xmlns:a16="http://schemas.microsoft.com/office/drawing/2014/main" id="{00000000-0008-0000-0000-00006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63" name="Text Box 84">
          <a:extLst>
            <a:ext uri="{FF2B5EF4-FFF2-40B4-BE49-F238E27FC236}">
              <a16:creationId xmlns="" xmlns:a16="http://schemas.microsoft.com/office/drawing/2014/main" id="{00000000-0008-0000-0000-00006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64" name="Text Box 85">
          <a:extLst>
            <a:ext uri="{FF2B5EF4-FFF2-40B4-BE49-F238E27FC236}">
              <a16:creationId xmlns="" xmlns:a16="http://schemas.microsoft.com/office/drawing/2014/main" id="{00000000-0008-0000-0000-00006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65" name="Text Box 86">
          <a:extLst>
            <a:ext uri="{FF2B5EF4-FFF2-40B4-BE49-F238E27FC236}">
              <a16:creationId xmlns="" xmlns:a16="http://schemas.microsoft.com/office/drawing/2014/main" id="{00000000-0008-0000-0000-00006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66" name="Text Box 82">
          <a:extLst>
            <a:ext uri="{FF2B5EF4-FFF2-40B4-BE49-F238E27FC236}">
              <a16:creationId xmlns="" xmlns:a16="http://schemas.microsoft.com/office/drawing/2014/main" id="{00000000-0008-0000-0000-00006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67" name="Text Box 83">
          <a:extLst>
            <a:ext uri="{FF2B5EF4-FFF2-40B4-BE49-F238E27FC236}">
              <a16:creationId xmlns="" xmlns:a16="http://schemas.microsoft.com/office/drawing/2014/main" id="{00000000-0008-0000-0000-00006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68" name="Text Box 84">
          <a:extLst>
            <a:ext uri="{FF2B5EF4-FFF2-40B4-BE49-F238E27FC236}">
              <a16:creationId xmlns="" xmlns:a16="http://schemas.microsoft.com/office/drawing/2014/main" id="{00000000-0008-0000-0000-00007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69" name="Text Box 85">
          <a:extLst>
            <a:ext uri="{FF2B5EF4-FFF2-40B4-BE49-F238E27FC236}">
              <a16:creationId xmlns="" xmlns:a16="http://schemas.microsoft.com/office/drawing/2014/main" id="{00000000-0008-0000-0000-00007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70" name="Text Box 86">
          <a:extLst>
            <a:ext uri="{FF2B5EF4-FFF2-40B4-BE49-F238E27FC236}">
              <a16:creationId xmlns="" xmlns:a16="http://schemas.microsoft.com/office/drawing/2014/main" id="{00000000-0008-0000-0000-00007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71" name="Text Box 82">
          <a:extLst>
            <a:ext uri="{FF2B5EF4-FFF2-40B4-BE49-F238E27FC236}">
              <a16:creationId xmlns="" xmlns:a16="http://schemas.microsoft.com/office/drawing/2014/main" id="{00000000-0008-0000-0000-00007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72" name="Text Box 83">
          <a:extLst>
            <a:ext uri="{FF2B5EF4-FFF2-40B4-BE49-F238E27FC236}">
              <a16:creationId xmlns="" xmlns:a16="http://schemas.microsoft.com/office/drawing/2014/main" id="{00000000-0008-0000-0000-00007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73" name="Text Box 84">
          <a:extLst>
            <a:ext uri="{FF2B5EF4-FFF2-40B4-BE49-F238E27FC236}">
              <a16:creationId xmlns="" xmlns:a16="http://schemas.microsoft.com/office/drawing/2014/main" id="{00000000-0008-0000-0000-00007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74" name="Text Box 85">
          <a:extLst>
            <a:ext uri="{FF2B5EF4-FFF2-40B4-BE49-F238E27FC236}">
              <a16:creationId xmlns="" xmlns:a16="http://schemas.microsoft.com/office/drawing/2014/main" id="{00000000-0008-0000-0000-00007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75" name="Text Box 86">
          <a:extLst>
            <a:ext uri="{FF2B5EF4-FFF2-40B4-BE49-F238E27FC236}">
              <a16:creationId xmlns="" xmlns:a16="http://schemas.microsoft.com/office/drawing/2014/main" id="{00000000-0008-0000-0000-00007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76" name="Text Box 82">
          <a:extLst>
            <a:ext uri="{FF2B5EF4-FFF2-40B4-BE49-F238E27FC236}">
              <a16:creationId xmlns="" xmlns:a16="http://schemas.microsoft.com/office/drawing/2014/main" id="{00000000-0008-0000-0000-00007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77" name="Text Box 83">
          <a:extLst>
            <a:ext uri="{FF2B5EF4-FFF2-40B4-BE49-F238E27FC236}">
              <a16:creationId xmlns="" xmlns:a16="http://schemas.microsoft.com/office/drawing/2014/main" id="{00000000-0008-0000-0000-00007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78" name="Text Box 84">
          <a:extLst>
            <a:ext uri="{FF2B5EF4-FFF2-40B4-BE49-F238E27FC236}">
              <a16:creationId xmlns="" xmlns:a16="http://schemas.microsoft.com/office/drawing/2014/main" id="{00000000-0008-0000-0000-00007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79" name="Text Box 85">
          <a:extLst>
            <a:ext uri="{FF2B5EF4-FFF2-40B4-BE49-F238E27FC236}">
              <a16:creationId xmlns="" xmlns:a16="http://schemas.microsoft.com/office/drawing/2014/main" id="{00000000-0008-0000-0000-00007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80" name="Text Box 86">
          <a:extLst>
            <a:ext uri="{FF2B5EF4-FFF2-40B4-BE49-F238E27FC236}">
              <a16:creationId xmlns="" xmlns:a16="http://schemas.microsoft.com/office/drawing/2014/main" id="{00000000-0008-0000-0000-00007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81" name="Text Box 82">
          <a:extLst>
            <a:ext uri="{FF2B5EF4-FFF2-40B4-BE49-F238E27FC236}">
              <a16:creationId xmlns="" xmlns:a16="http://schemas.microsoft.com/office/drawing/2014/main" id="{00000000-0008-0000-0000-00007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82" name="Text Box 83">
          <a:extLst>
            <a:ext uri="{FF2B5EF4-FFF2-40B4-BE49-F238E27FC236}">
              <a16:creationId xmlns="" xmlns:a16="http://schemas.microsoft.com/office/drawing/2014/main" id="{00000000-0008-0000-0000-00007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83" name="Text Box 84">
          <a:extLst>
            <a:ext uri="{FF2B5EF4-FFF2-40B4-BE49-F238E27FC236}">
              <a16:creationId xmlns="" xmlns:a16="http://schemas.microsoft.com/office/drawing/2014/main" id="{00000000-0008-0000-0000-00007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84" name="Text Box 85">
          <a:extLst>
            <a:ext uri="{FF2B5EF4-FFF2-40B4-BE49-F238E27FC236}">
              <a16:creationId xmlns="" xmlns:a16="http://schemas.microsoft.com/office/drawing/2014/main" id="{00000000-0008-0000-0000-00008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85" name="Text Box 86">
          <a:extLst>
            <a:ext uri="{FF2B5EF4-FFF2-40B4-BE49-F238E27FC236}">
              <a16:creationId xmlns="" xmlns:a16="http://schemas.microsoft.com/office/drawing/2014/main" id="{00000000-0008-0000-0000-00008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86" name="Text Box 82">
          <a:extLst>
            <a:ext uri="{FF2B5EF4-FFF2-40B4-BE49-F238E27FC236}">
              <a16:creationId xmlns="" xmlns:a16="http://schemas.microsoft.com/office/drawing/2014/main" id="{00000000-0008-0000-0000-00008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87" name="Text Box 83">
          <a:extLst>
            <a:ext uri="{FF2B5EF4-FFF2-40B4-BE49-F238E27FC236}">
              <a16:creationId xmlns="" xmlns:a16="http://schemas.microsoft.com/office/drawing/2014/main" id="{00000000-0008-0000-0000-00008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88" name="Text Box 84">
          <a:extLst>
            <a:ext uri="{FF2B5EF4-FFF2-40B4-BE49-F238E27FC236}">
              <a16:creationId xmlns="" xmlns:a16="http://schemas.microsoft.com/office/drawing/2014/main" id="{00000000-0008-0000-0000-00008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89" name="Text Box 85">
          <a:extLst>
            <a:ext uri="{FF2B5EF4-FFF2-40B4-BE49-F238E27FC236}">
              <a16:creationId xmlns="" xmlns:a16="http://schemas.microsoft.com/office/drawing/2014/main" id="{00000000-0008-0000-0000-00008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90" name="Text Box 86">
          <a:extLst>
            <a:ext uri="{FF2B5EF4-FFF2-40B4-BE49-F238E27FC236}">
              <a16:creationId xmlns="" xmlns:a16="http://schemas.microsoft.com/office/drawing/2014/main" id="{00000000-0008-0000-0000-00008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91" name="Text Box 82">
          <a:extLst>
            <a:ext uri="{FF2B5EF4-FFF2-40B4-BE49-F238E27FC236}">
              <a16:creationId xmlns="" xmlns:a16="http://schemas.microsoft.com/office/drawing/2014/main" id="{00000000-0008-0000-0000-00008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92" name="Text Box 83">
          <a:extLst>
            <a:ext uri="{FF2B5EF4-FFF2-40B4-BE49-F238E27FC236}">
              <a16:creationId xmlns="" xmlns:a16="http://schemas.microsoft.com/office/drawing/2014/main" id="{00000000-0008-0000-0000-00008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93" name="Text Box 84">
          <a:extLst>
            <a:ext uri="{FF2B5EF4-FFF2-40B4-BE49-F238E27FC236}">
              <a16:creationId xmlns="" xmlns:a16="http://schemas.microsoft.com/office/drawing/2014/main" id="{00000000-0008-0000-0000-00008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94" name="Text Box 85">
          <a:extLst>
            <a:ext uri="{FF2B5EF4-FFF2-40B4-BE49-F238E27FC236}">
              <a16:creationId xmlns="" xmlns:a16="http://schemas.microsoft.com/office/drawing/2014/main" id="{00000000-0008-0000-0000-00008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95" name="Text Box 86">
          <a:extLst>
            <a:ext uri="{FF2B5EF4-FFF2-40B4-BE49-F238E27FC236}">
              <a16:creationId xmlns="" xmlns:a16="http://schemas.microsoft.com/office/drawing/2014/main" id="{00000000-0008-0000-0000-00008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96" name="Text Box 82">
          <a:extLst>
            <a:ext uri="{FF2B5EF4-FFF2-40B4-BE49-F238E27FC236}">
              <a16:creationId xmlns="" xmlns:a16="http://schemas.microsoft.com/office/drawing/2014/main" id="{00000000-0008-0000-0000-00008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97" name="Text Box 83">
          <a:extLst>
            <a:ext uri="{FF2B5EF4-FFF2-40B4-BE49-F238E27FC236}">
              <a16:creationId xmlns="" xmlns:a16="http://schemas.microsoft.com/office/drawing/2014/main" id="{00000000-0008-0000-0000-00008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98" name="Text Box 84">
          <a:extLst>
            <a:ext uri="{FF2B5EF4-FFF2-40B4-BE49-F238E27FC236}">
              <a16:creationId xmlns="" xmlns:a16="http://schemas.microsoft.com/office/drawing/2014/main" id="{00000000-0008-0000-0000-00008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399" name="Text Box 85">
          <a:extLst>
            <a:ext uri="{FF2B5EF4-FFF2-40B4-BE49-F238E27FC236}">
              <a16:creationId xmlns="" xmlns:a16="http://schemas.microsoft.com/office/drawing/2014/main" id="{00000000-0008-0000-0000-00008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00" name="Text Box 86">
          <a:extLst>
            <a:ext uri="{FF2B5EF4-FFF2-40B4-BE49-F238E27FC236}">
              <a16:creationId xmlns="" xmlns:a16="http://schemas.microsoft.com/office/drawing/2014/main" id="{00000000-0008-0000-0000-00009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01" name="Text Box 82">
          <a:extLst>
            <a:ext uri="{FF2B5EF4-FFF2-40B4-BE49-F238E27FC236}">
              <a16:creationId xmlns="" xmlns:a16="http://schemas.microsoft.com/office/drawing/2014/main" id="{00000000-0008-0000-0000-00009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02" name="Text Box 83">
          <a:extLst>
            <a:ext uri="{FF2B5EF4-FFF2-40B4-BE49-F238E27FC236}">
              <a16:creationId xmlns="" xmlns:a16="http://schemas.microsoft.com/office/drawing/2014/main" id="{00000000-0008-0000-0000-00009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03" name="Text Box 84">
          <a:extLst>
            <a:ext uri="{FF2B5EF4-FFF2-40B4-BE49-F238E27FC236}">
              <a16:creationId xmlns="" xmlns:a16="http://schemas.microsoft.com/office/drawing/2014/main" id="{00000000-0008-0000-0000-00009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04" name="Text Box 85">
          <a:extLst>
            <a:ext uri="{FF2B5EF4-FFF2-40B4-BE49-F238E27FC236}">
              <a16:creationId xmlns="" xmlns:a16="http://schemas.microsoft.com/office/drawing/2014/main" id="{00000000-0008-0000-0000-00009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05" name="Text Box 86">
          <a:extLst>
            <a:ext uri="{FF2B5EF4-FFF2-40B4-BE49-F238E27FC236}">
              <a16:creationId xmlns="" xmlns:a16="http://schemas.microsoft.com/office/drawing/2014/main" id="{00000000-0008-0000-0000-00009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06" name="Text Box 82">
          <a:extLst>
            <a:ext uri="{FF2B5EF4-FFF2-40B4-BE49-F238E27FC236}">
              <a16:creationId xmlns="" xmlns:a16="http://schemas.microsoft.com/office/drawing/2014/main" id="{00000000-0008-0000-0000-00009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07" name="Text Box 83">
          <a:extLst>
            <a:ext uri="{FF2B5EF4-FFF2-40B4-BE49-F238E27FC236}">
              <a16:creationId xmlns="" xmlns:a16="http://schemas.microsoft.com/office/drawing/2014/main" id="{00000000-0008-0000-0000-00009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08" name="Text Box 84">
          <a:extLst>
            <a:ext uri="{FF2B5EF4-FFF2-40B4-BE49-F238E27FC236}">
              <a16:creationId xmlns="" xmlns:a16="http://schemas.microsoft.com/office/drawing/2014/main" id="{00000000-0008-0000-0000-00009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09" name="Text Box 85">
          <a:extLst>
            <a:ext uri="{FF2B5EF4-FFF2-40B4-BE49-F238E27FC236}">
              <a16:creationId xmlns="" xmlns:a16="http://schemas.microsoft.com/office/drawing/2014/main" id="{00000000-0008-0000-0000-00009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10" name="Text Box 86">
          <a:extLst>
            <a:ext uri="{FF2B5EF4-FFF2-40B4-BE49-F238E27FC236}">
              <a16:creationId xmlns="" xmlns:a16="http://schemas.microsoft.com/office/drawing/2014/main" id="{00000000-0008-0000-0000-00009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11" name="Text Box 82">
          <a:extLst>
            <a:ext uri="{FF2B5EF4-FFF2-40B4-BE49-F238E27FC236}">
              <a16:creationId xmlns="" xmlns:a16="http://schemas.microsoft.com/office/drawing/2014/main" id="{00000000-0008-0000-0000-00009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12" name="Text Box 83">
          <a:extLst>
            <a:ext uri="{FF2B5EF4-FFF2-40B4-BE49-F238E27FC236}">
              <a16:creationId xmlns="" xmlns:a16="http://schemas.microsoft.com/office/drawing/2014/main" id="{00000000-0008-0000-0000-00009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13" name="Text Box 84">
          <a:extLst>
            <a:ext uri="{FF2B5EF4-FFF2-40B4-BE49-F238E27FC236}">
              <a16:creationId xmlns="" xmlns:a16="http://schemas.microsoft.com/office/drawing/2014/main" id="{00000000-0008-0000-0000-00009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14" name="Text Box 85">
          <a:extLst>
            <a:ext uri="{FF2B5EF4-FFF2-40B4-BE49-F238E27FC236}">
              <a16:creationId xmlns="" xmlns:a16="http://schemas.microsoft.com/office/drawing/2014/main" id="{00000000-0008-0000-0000-00009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15" name="Text Box 86">
          <a:extLst>
            <a:ext uri="{FF2B5EF4-FFF2-40B4-BE49-F238E27FC236}">
              <a16:creationId xmlns="" xmlns:a16="http://schemas.microsoft.com/office/drawing/2014/main" id="{00000000-0008-0000-0000-00009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16" name="Text Box 82">
          <a:extLst>
            <a:ext uri="{FF2B5EF4-FFF2-40B4-BE49-F238E27FC236}">
              <a16:creationId xmlns="" xmlns:a16="http://schemas.microsoft.com/office/drawing/2014/main" id="{00000000-0008-0000-0000-0000A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17" name="Text Box 83">
          <a:extLst>
            <a:ext uri="{FF2B5EF4-FFF2-40B4-BE49-F238E27FC236}">
              <a16:creationId xmlns="" xmlns:a16="http://schemas.microsoft.com/office/drawing/2014/main" id="{00000000-0008-0000-0000-0000A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18" name="Text Box 84">
          <a:extLst>
            <a:ext uri="{FF2B5EF4-FFF2-40B4-BE49-F238E27FC236}">
              <a16:creationId xmlns="" xmlns:a16="http://schemas.microsoft.com/office/drawing/2014/main" id="{00000000-0008-0000-0000-0000A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19" name="Text Box 85">
          <a:extLst>
            <a:ext uri="{FF2B5EF4-FFF2-40B4-BE49-F238E27FC236}">
              <a16:creationId xmlns="" xmlns:a16="http://schemas.microsoft.com/office/drawing/2014/main" id="{00000000-0008-0000-0000-0000A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20" name="Text Box 86">
          <a:extLst>
            <a:ext uri="{FF2B5EF4-FFF2-40B4-BE49-F238E27FC236}">
              <a16:creationId xmlns="" xmlns:a16="http://schemas.microsoft.com/office/drawing/2014/main" id="{00000000-0008-0000-0000-0000A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21" name="Text Box 82">
          <a:extLst>
            <a:ext uri="{FF2B5EF4-FFF2-40B4-BE49-F238E27FC236}">
              <a16:creationId xmlns="" xmlns:a16="http://schemas.microsoft.com/office/drawing/2014/main" id="{00000000-0008-0000-0000-0000A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22" name="Text Box 83">
          <a:extLst>
            <a:ext uri="{FF2B5EF4-FFF2-40B4-BE49-F238E27FC236}">
              <a16:creationId xmlns="" xmlns:a16="http://schemas.microsoft.com/office/drawing/2014/main" id="{00000000-0008-0000-0000-0000A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23" name="Text Box 84">
          <a:extLst>
            <a:ext uri="{FF2B5EF4-FFF2-40B4-BE49-F238E27FC236}">
              <a16:creationId xmlns="" xmlns:a16="http://schemas.microsoft.com/office/drawing/2014/main" id="{00000000-0008-0000-0000-0000A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24" name="Text Box 85">
          <a:extLst>
            <a:ext uri="{FF2B5EF4-FFF2-40B4-BE49-F238E27FC236}">
              <a16:creationId xmlns="" xmlns:a16="http://schemas.microsoft.com/office/drawing/2014/main" id="{00000000-0008-0000-0000-0000A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25" name="Text Box 86">
          <a:extLst>
            <a:ext uri="{FF2B5EF4-FFF2-40B4-BE49-F238E27FC236}">
              <a16:creationId xmlns="" xmlns:a16="http://schemas.microsoft.com/office/drawing/2014/main" id="{00000000-0008-0000-0000-0000A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26" name="Text Box 82">
          <a:extLst>
            <a:ext uri="{FF2B5EF4-FFF2-40B4-BE49-F238E27FC236}">
              <a16:creationId xmlns="" xmlns:a16="http://schemas.microsoft.com/office/drawing/2014/main" id="{00000000-0008-0000-0000-0000A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27" name="Text Box 83">
          <a:extLst>
            <a:ext uri="{FF2B5EF4-FFF2-40B4-BE49-F238E27FC236}">
              <a16:creationId xmlns="" xmlns:a16="http://schemas.microsoft.com/office/drawing/2014/main" id="{00000000-0008-0000-0000-0000A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28" name="Text Box 84">
          <a:extLst>
            <a:ext uri="{FF2B5EF4-FFF2-40B4-BE49-F238E27FC236}">
              <a16:creationId xmlns="" xmlns:a16="http://schemas.microsoft.com/office/drawing/2014/main" id="{00000000-0008-0000-0000-0000A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29" name="Text Box 85">
          <a:extLst>
            <a:ext uri="{FF2B5EF4-FFF2-40B4-BE49-F238E27FC236}">
              <a16:creationId xmlns="" xmlns:a16="http://schemas.microsoft.com/office/drawing/2014/main" id="{00000000-0008-0000-0000-0000A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30" name="Text Box 86">
          <a:extLst>
            <a:ext uri="{FF2B5EF4-FFF2-40B4-BE49-F238E27FC236}">
              <a16:creationId xmlns="" xmlns:a16="http://schemas.microsoft.com/office/drawing/2014/main" id="{00000000-0008-0000-0000-0000A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31" name="Text Box 82">
          <a:extLst>
            <a:ext uri="{FF2B5EF4-FFF2-40B4-BE49-F238E27FC236}">
              <a16:creationId xmlns="" xmlns:a16="http://schemas.microsoft.com/office/drawing/2014/main" id="{00000000-0008-0000-0000-0000A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32" name="Text Box 83">
          <a:extLst>
            <a:ext uri="{FF2B5EF4-FFF2-40B4-BE49-F238E27FC236}">
              <a16:creationId xmlns="" xmlns:a16="http://schemas.microsoft.com/office/drawing/2014/main" id="{00000000-0008-0000-0000-0000B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33" name="Text Box 84">
          <a:extLst>
            <a:ext uri="{FF2B5EF4-FFF2-40B4-BE49-F238E27FC236}">
              <a16:creationId xmlns="" xmlns:a16="http://schemas.microsoft.com/office/drawing/2014/main" id="{00000000-0008-0000-0000-0000B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34" name="Text Box 85">
          <a:extLst>
            <a:ext uri="{FF2B5EF4-FFF2-40B4-BE49-F238E27FC236}">
              <a16:creationId xmlns="" xmlns:a16="http://schemas.microsoft.com/office/drawing/2014/main" id="{00000000-0008-0000-0000-0000B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35" name="Text Box 86">
          <a:extLst>
            <a:ext uri="{FF2B5EF4-FFF2-40B4-BE49-F238E27FC236}">
              <a16:creationId xmlns="" xmlns:a16="http://schemas.microsoft.com/office/drawing/2014/main" id="{00000000-0008-0000-0000-0000B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36" name="Text Box 82">
          <a:extLst>
            <a:ext uri="{FF2B5EF4-FFF2-40B4-BE49-F238E27FC236}">
              <a16:creationId xmlns="" xmlns:a16="http://schemas.microsoft.com/office/drawing/2014/main" id="{00000000-0008-0000-0000-0000B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37" name="Text Box 83">
          <a:extLst>
            <a:ext uri="{FF2B5EF4-FFF2-40B4-BE49-F238E27FC236}">
              <a16:creationId xmlns="" xmlns:a16="http://schemas.microsoft.com/office/drawing/2014/main" id="{00000000-0008-0000-0000-0000B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38" name="Text Box 84">
          <a:extLst>
            <a:ext uri="{FF2B5EF4-FFF2-40B4-BE49-F238E27FC236}">
              <a16:creationId xmlns="" xmlns:a16="http://schemas.microsoft.com/office/drawing/2014/main" id="{00000000-0008-0000-0000-0000B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39" name="Text Box 85">
          <a:extLst>
            <a:ext uri="{FF2B5EF4-FFF2-40B4-BE49-F238E27FC236}">
              <a16:creationId xmlns="" xmlns:a16="http://schemas.microsoft.com/office/drawing/2014/main" id="{00000000-0008-0000-0000-0000B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40" name="Text Box 86">
          <a:extLst>
            <a:ext uri="{FF2B5EF4-FFF2-40B4-BE49-F238E27FC236}">
              <a16:creationId xmlns="" xmlns:a16="http://schemas.microsoft.com/office/drawing/2014/main" id="{00000000-0008-0000-0000-0000B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41" name="Text Box 82">
          <a:extLst>
            <a:ext uri="{FF2B5EF4-FFF2-40B4-BE49-F238E27FC236}">
              <a16:creationId xmlns="" xmlns:a16="http://schemas.microsoft.com/office/drawing/2014/main" id="{00000000-0008-0000-0000-0000B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42" name="Text Box 83">
          <a:extLst>
            <a:ext uri="{FF2B5EF4-FFF2-40B4-BE49-F238E27FC236}">
              <a16:creationId xmlns="" xmlns:a16="http://schemas.microsoft.com/office/drawing/2014/main" id="{00000000-0008-0000-0000-0000B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43" name="Text Box 84">
          <a:extLst>
            <a:ext uri="{FF2B5EF4-FFF2-40B4-BE49-F238E27FC236}">
              <a16:creationId xmlns="" xmlns:a16="http://schemas.microsoft.com/office/drawing/2014/main" id="{00000000-0008-0000-0000-0000B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44" name="Text Box 85">
          <a:extLst>
            <a:ext uri="{FF2B5EF4-FFF2-40B4-BE49-F238E27FC236}">
              <a16:creationId xmlns="" xmlns:a16="http://schemas.microsoft.com/office/drawing/2014/main" id="{00000000-0008-0000-0000-0000B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45" name="Text Box 86">
          <a:extLst>
            <a:ext uri="{FF2B5EF4-FFF2-40B4-BE49-F238E27FC236}">
              <a16:creationId xmlns="" xmlns:a16="http://schemas.microsoft.com/office/drawing/2014/main" id="{00000000-0008-0000-0000-0000B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46" name="Text Box 82">
          <a:extLst>
            <a:ext uri="{FF2B5EF4-FFF2-40B4-BE49-F238E27FC236}">
              <a16:creationId xmlns="" xmlns:a16="http://schemas.microsoft.com/office/drawing/2014/main" id="{00000000-0008-0000-0000-0000B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47" name="Text Box 83">
          <a:extLst>
            <a:ext uri="{FF2B5EF4-FFF2-40B4-BE49-F238E27FC236}">
              <a16:creationId xmlns="" xmlns:a16="http://schemas.microsoft.com/office/drawing/2014/main" id="{00000000-0008-0000-0000-0000B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48" name="Text Box 84">
          <a:extLst>
            <a:ext uri="{FF2B5EF4-FFF2-40B4-BE49-F238E27FC236}">
              <a16:creationId xmlns="" xmlns:a16="http://schemas.microsoft.com/office/drawing/2014/main" id="{00000000-0008-0000-0000-0000C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49" name="Text Box 85">
          <a:extLst>
            <a:ext uri="{FF2B5EF4-FFF2-40B4-BE49-F238E27FC236}">
              <a16:creationId xmlns="" xmlns:a16="http://schemas.microsoft.com/office/drawing/2014/main" id="{00000000-0008-0000-0000-0000C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50" name="Text Box 86">
          <a:extLst>
            <a:ext uri="{FF2B5EF4-FFF2-40B4-BE49-F238E27FC236}">
              <a16:creationId xmlns="" xmlns:a16="http://schemas.microsoft.com/office/drawing/2014/main" id="{00000000-0008-0000-0000-0000C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51" name="Text Box 82">
          <a:extLst>
            <a:ext uri="{FF2B5EF4-FFF2-40B4-BE49-F238E27FC236}">
              <a16:creationId xmlns="" xmlns:a16="http://schemas.microsoft.com/office/drawing/2014/main" id="{00000000-0008-0000-0000-0000C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52" name="Text Box 83">
          <a:extLst>
            <a:ext uri="{FF2B5EF4-FFF2-40B4-BE49-F238E27FC236}">
              <a16:creationId xmlns="" xmlns:a16="http://schemas.microsoft.com/office/drawing/2014/main" id="{00000000-0008-0000-0000-0000C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53" name="Text Box 84">
          <a:extLst>
            <a:ext uri="{FF2B5EF4-FFF2-40B4-BE49-F238E27FC236}">
              <a16:creationId xmlns="" xmlns:a16="http://schemas.microsoft.com/office/drawing/2014/main" id="{00000000-0008-0000-0000-0000C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54" name="Text Box 85">
          <a:extLst>
            <a:ext uri="{FF2B5EF4-FFF2-40B4-BE49-F238E27FC236}">
              <a16:creationId xmlns="" xmlns:a16="http://schemas.microsoft.com/office/drawing/2014/main" id="{00000000-0008-0000-0000-0000C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55" name="Text Box 86">
          <a:extLst>
            <a:ext uri="{FF2B5EF4-FFF2-40B4-BE49-F238E27FC236}">
              <a16:creationId xmlns="" xmlns:a16="http://schemas.microsoft.com/office/drawing/2014/main" id="{00000000-0008-0000-0000-0000C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56" name="Text Box 82">
          <a:extLst>
            <a:ext uri="{FF2B5EF4-FFF2-40B4-BE49-F238E27FC236}">
              <a16:creationId xmlns="" xmlns:a16="http://schemas.microsoft.com/office/drawing/2014/main" id="{00000000-0008-0000-0000-0000C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57" name="Text Box 83">
          <a:extLst>
            <a:ext uri="{FF2B5EF4-FFF2-40B4-BE49-F238E27FC236}">
              <a16:creationId xmlns="" xmlns:a16="http://schemas.microsoft.com/office/drawing/2014/main" id="{00000000-0008-0000-0000-0000C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58" name="Text Box 84">
          <a:extLst>
            <a:ext uri="{FF2B5EF4-FFF2-40B4-BE49-F238E27FC236}">
              <a16:creationId xmlns="" xmlns:a16="http://schemas.microsoft.com/office/drawing/2014/main" id="{00000000-0008-0000-0000-0000C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59" name="Text Box 85">
          <a:extLst>
            <a:ext uri="{FF2B5EF4-FFF2-40B4-BE49-F238E27FC236}">
              <a16:creationId xmlns="" xmlns:a16="http://schemas.microsoft.com/office/drawing/2014/main" id="{00000000-0008-0000-0000-0000C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60" name="Text Box 86">
          <a:extLst>
            <a:ext uri="{FF2B5EF4-FFF2-40B4-BE49-F238E27FC236}">
              <a16:creationId xmlns="" xmlns:a16="http://schemas.microsoft.com/office/drawing/2014/main" id="{00000000-0008-0000-0000-0000C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61" name="Text Box 82">
          <a:extLst>
            <a:ext uri="{FF2B5EF4-FFF2-40B4-BE49-F238E27FC236}">
              <a16:creationId xmlns="" xmlns:a16="http://schemas.microsoft.com/office/drawing/2014/main" id="{00000000-0008-0000-0000-0000C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62" name="Text Box 83">
          <a:extLst>
            <a:ext uri="{FF2B5EF4-FFF2-40B4-BE49-F238E27FC236}">
              <a16:creationId xmlns="" xmlns:a16="http://schemas.microsoft.com/office/drawing/2014/main" id="{00000000-0008-0000-0000-0000C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63" name="Text Box 84">
          <a:extLst>
            <a:ext uri="{FF2B5EF4-FFF2-40B4-BE49-F238E27FC236}">
              <a16:creationId xmlns="" xmlns:a16="http://schemas.microsoft.com/office/drawing/2014/main" id="{00000000-0008-0000-0000-0000C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64" name="Text Box 85">
          <a:extLst>
            <a:ext uri="{FF2B5EF4-FFF2-40B4-BE49-F238E27FC236}">
              <a16:creationId xmlns="" xmlns:a16="http://schemas.microsoft.com/office/drawing/2014/main" id="{00000000-0008-0000-0000-0000D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65" name="Text Box 86">
          <a:extLst>
            <a:ext uri="{FF2B5EF4-FFF2-40B4-BE49-F238E27FC236}">
              <a16:creationId xmlns="" xmlns:a16="http://schemas.microsoft.com/office/drawing/2014/main" id="{00000000-0008-0000-0000-0000D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66" name="Text Box 82">
          <a:extLst>
            <a:ext uri="{FF2B5EF4-FFF2-40B4-BE49-F238E27FC236}">
              <a16:creationId xmlns="" xmlns:a16="http://schemas.microsoft.com/office/drawing/2014/main" id="{00000000-0008-0000-0000-0000D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67" name="Text Box 83">
          <a:extLst>
            <a:ext uri="{FF2B5EF4-FFF2-40B4-BE49-F238E27FC236}">
              <a16:creationId xmlns="" xmlns:a16="http://schemas.microsoft.com/office/drawing/2014/main" id="{00000000-0008-0000-0000-0000D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68" name="Text Box 84">
          <a:extLst>
            <a:ext uri="{FF2B5EF4-FFF2-40B4-BE49-F238E27FC236}">
              <a16:creationId xmlns="" xmlns:a16="http://schemas.microsoft.com/office/drawing/2014/main" id="{00000000-0008-0000-0000-0000D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69" name="Text Box 85">
          <a:extLst>
            <a:ext uri="{FF2B5EF4-FFF2-40B4-BE49-F238E27FC236}">
              <a16:creationId xmlns="" xmlns:a16="http://schemas.microsoft.com/office/drawing/2014/main" id="{00000000-0008-0000-0000-0000D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70" name="Text Box 86">
          <a:extLst>
            <a:ext uri="{FF2B5EF4-FFF2-40B4-BE49-F238E27FC236}">
              <a16:creationId xmlns="" xmlns:a16="http://schemas.microsoft.com/office/drawing/2014/main" id="{00000000-0008-0000-0000-0000D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71" name="Text Box 82">
          <a:extLst>
            <a:ext uri="{FF2B5EF4-FFF2-40B4-BE49-F238E27FC236}">
              <a16:creationId xmlns="" xmlns:a16="http://schemas.microsoft.com/office/drawing/2014/main" id="{00000000-0008-0000-0000-0000D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72" name="Text Box 83">
          <a:extLst>
            <a:ext uri="{FF2B5EF4-FFF2-40B4-BE49-F238E27FC236}">
              <a16:creationId xmlns="" xmlns:a16="http://schemas.microsoft.com/office/drawing/2014/main" id="{00000000-0008-0000-0000-0000D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73" name="Text Box 84">
          <a:extLst>
            <a:ext uri="{FF2B5EF4-FFF2-40B4-BE49-F238E27FC236}">
              <a16:creationId xmlns="" xmlns:a16="http://schemas.microsoft.com/office/drawing/2014/main" id="{00000000-0008-0000-0000-0000D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74" name="Text Box 85">
          <a:extLst>
            <a:ext uri="{FF2B5EF4-FFF2-40B4-BE49-F238E27FC236}">
              <a16:creationId xmlns="" xmlns:a16="http://schemas.microsoft.com/office/drawing/2014/main" id="{00000000-0008-0000-0000-0000D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75" name="Text Box 86">
          <a:extLst>
            <a:ext uri="{FF2B5EF4-FFF2-40B4-BE49-F238E27FC236}">
              <a16:creationId xmlns="" xmlns:a16="http://schemas.microsoft.com/office/drawing/2014/main" id="{00000000-0008-0000-0000-0000D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76" name="Text Box 82">
          <a:extLst>
            <a:ext uri="{FF2B5EF4-FFF2-40B4-BE49-F238E27FC236}">
              <a16:creationId xmlns="" xmlns:a16="http://schemas.microsoft.com/office/drawing/2014/main" id="{00000000-0008-0000-0000-0000D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77" name="Text Box 83">
          <a:extLst>
            <a:ext uri="{FF2B5EF4-FFF2-40B4-BE49-F238E27FC236}">
              <a16:creationId xmlns="" xmlns:a16="http://schemas.microsoft.com/office/drawing/2014/main" id="{00000000-0008-0000-0000-0000D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78" name="Text Box 84">
          <a:extLst>
            <a:ext uri="{FF2B5EF4-FFF2-40B4-BE49-F238E27FC236}">
              <a16:creationId xmlns="" xmlns:a16="http://schemas.microsoft.com/office/drawing/2014/main" id="{00000000-0008-0000-0000-0000D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79" name="Text Box 85">
          <a:extLst>
            <a:ext uri="{FF2B5EF4-FFF2-40B4-BE49-F238E27FC236}">
              <a16:creationId xmlns="" xmlns:a16="http://schemas.microsoft.com/office/drawing/2014/main" id="{00000000-0008-0000-0000-0000D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80" name="Text Box 86">
          <a:extLst>
            <a:ext uri="{FF2B5EF4-FFF2-40B4-BE49-F238E27FC236}">
              <a16:creationId xmlns="" xmlns:a16="http://schemas.microsoft.com/office/drawing/2014/main" id="{00000000-0008-0000-0000-0000E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81" name="Text Box 82">
          <a:extLst>
            <a:ext uri="{FF2B5EF4-FFF2-40B4-BE49-F238E27FC236}">
              <a16:creationId xmlns="" xmlns:a16="http://schemas.microsoft.com/office/drawing/2014/main" id="{00000000-0008-0000-0000-0000E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82" name="Text Box 83">
          <a:extLst>
            <a:ext uri="{FF2B5EF4-FFF2-40B4-BE49-F238E27FC236}">
              <a16:creationId xmlns="" xmlns:a16="http://schemas.microsoft.com/office/drawing/2014/main" id="{00000000-0008-0000-0000-0000E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83" name="Text Box 84">
          <a:extLst>
            <a:ext uri="{FF2B5EF4-FFF2-40B4-BE49-F238E27FC236}">
              <a16:creationId xmlns="" xmlns:a16="http://schemas.microsoft.com/office/drawing/2014/main" id="{00000000-0008-0000-0000-0000E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84" name="Text Box 85">
          <a:extLst>
            <a:ext uri="{FF2B5EF4-FFF2-40B4-BE49-F238E27FC236}">
              <a16:creationId xmlns="" xmlns:a16="http://schemas.microsoft.com/office/drawing/2014/main" id="{00000000-0008-0000-0000-0000E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85" name="Text Box 86">
          <a:extLst>
            <a:ext uri="{FF2B5EF4-FFF2-40B4-BE49-F238E27FC236}">
              <a16:creationId xmlns="" xmlns:a16="http://schemas.microsoft.com/office/drawing/2014/main" id="{00000000-0008-0000-0000-0000E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86" name="Text Box 82">
          <a:extLst>
            <a:ext uri="{FF2B5EF4-FFF2-40B4-BE49-F238E27FC236}">
              <a16:creationId xmlns="" xmlns:a16="http://schemas.microsoft.com/office/drawing/2014/main" id="{00000000-0008-0000-0000-0000E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87" name="Text Box 83">
          <a:extLst>
            <a:ext uri="{FF2B5EF4-FFF2-40B4-BE49-F238E27FC236}">
              <a16:creationId xmlns="" xmlns:a16="http://schemas.microsoft.com/office/drawing/2014/main" id="{00000000-0008-0000-0000-0000E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88" name="Text Box 84">
          <a:extLst>
            <a:ext uri="{FF2B5EF4-FFF2-40B4-BE49-F238E27FC236}">
              <a16:creationId xmlns="" xmlns:a16="http://schemas.microsoft.com/office/drawing/2014/main" id="{00000000-0008-0000-0000-0000E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89" name="Text Box 85">
          <a:extLst>
            <a:ext uri="{FF2B5EF4-FFF2-40B4-BE49-F238E27FC236}">
              <a16:creationId xmlns="" xmlns:a16="http://schemas.microsoft.com/office/drawing/2014/main" id="{00000000-0008-0000-0000-0000E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90" name="Text Box 86">
          <a:extLst>
            <a:ext uri="{FF2B5EF4-FFF2-40B4-BE49-F238E27FC236}">
              <a16:creationId xmlns="" xmlns:a16="http://schemas.microsoft.com/office/drawing/2014/main" id="{00000000-0008-0000-0000-0000E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91" name="Text Box 82">
          <a:extLst>
            <a:ext uri="{FF2B5EF4-FFF2-40B4-BE49-F238E27FC236}">
              <a16:creationId xmlns="" xmlns:a16="http://schemas.microsoft.com/office/drawing/2014/main" id="{00000000-0008-0000-0000-0000E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92" name="Text Box 83">
          <a:extLst>
            <a:ext uri="{FF2B5EF4-FFF2-40B4-BE49-F238E27FC236}">
              <a16:creationId xmlns="" xmlns:a16="http://schemas.microsoft.com/office/drawing/2014/main" id="{00000000-0008-0000-0000-0000E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93" name="Text Box 84">
          <a:extLst>
            <a:ext uri="{FF2B5EF4-FFF2-40B4-BE49-F238E27FC236}">
              <a16:creationId xmlns="" xmlns:a16="http://schemas.microsoft.com/office/drawing/2014/main" id="{00000000-0008-0000-0000-0000E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94" name="Text Box 85">
          <a:extLst>
            <a:ext uri="{FF2B5EF4-FFF2-40B4-BE49-F238E27FC236}">
              <a16:creationId xmlns="" xmlns:a16="http://schemas.microsoft.com/office/drawing/2014/main" id="{00000000-0008-0000-0000-0000E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95" name="Text Box 86">
          <a:extLst>
            <a:ext uri="{FF2B5EF4-FFF2-40B4-BE49-F238E27FC236}">
              <a16:creationId xmlns="" xmlns:a16="http://schemas.microsoft.com/office/drawing/2014/main" id="{00000000-0008-0000-0000-0000E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96" name="Text Box 82">
          <a:extLst>
            <a:ext uri="{FF2B5EF4-FFF2-40B4-BE49-F238E27FC236}">
              <a16:creationId xmlns="" xmlns:a16="http://schemas.microsoft.com/office/drawing/2014/main" id="{00000000-0008-0000-0000-0000F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97" name="Text Box 83">
          <a:extLst>
            <a:ext uri="{FF2B5EF4-FFF2-40B4-BE49-F238E27FC236}">
              <a16:creationId xmlns="" xmlns:a16="http://schemas.microsoft.com/office/drawing/2014/main" id="{00000000-0008-0000-0000-0000F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98" name="Text Box 84">
          <a:extLst>
            <a:ext uri="{FF2B5EF4-FFF2-40B4-BE49-F238E27FC236}">
              <a16:creationId xmlns="" xmlns:a16="http://schemas.microsoft.com/office/drawing/2014/main" id="{00000000-0008-0000-0000-0000F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499" name="Text Box 85">
          <a:extLst>
            <a:ext uri="{FF2B5EF4-FFF2-40B4-BE49-F238E27FC236}">
              <a16:creationId xmlns="" xmlns:a16="http://schemas.microsoft.com/office/drawing/2014/main" id="{00000000-0008-0000-0000-0000F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00" name="Text Box 86">
          <a:extLst>
            <a:ext uri="{FF2B5EF4-FFF2-40B4-BE49-F238E27FC236}">
              <a16:creationId xmlns="" xmlns:a16="http://schemas.microsoft.com/office/drawing/2014/main" id="{00000000-0008-0000-0000-0000F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01" name="Text Box 82">
          <a:extLst>
            <a:ext uri="{FF2B5EF4-FFF2-40B4-BE49-F238E27FC236}">
              <a16:creationId xmlns="" xmlns:a16="http://schemas.microsoft.com/office/drawing/2014/main" id="{00000000-0008-0000-0000-0000F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02" name="Text Box 83">
          <a:extLst>
            <a:ext uri="{FF2B5EF4-FFF2-40B4-BE49-F238E27FC236}">
              <a16:creationId xmlns="" xmlns:a16="http://schemas.microsoft.com/office/drawing/2014/main" id="{00000000-0008-0000-0000-0000F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03" name="Text Box 84">
          <a:extLst>
            <a:ext uri="{FF2B5EF4-FFF2-40B4-BE49-F238E27FC236}">
              <a16:creationId xmlns="" xmlns:a16="http://schemas.microsoft.com/office/drawing/2014/main" id="{00000000-0008-0000-0000-0000F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04" name="Text Box 85">
          <a:extLst>
            <a:ext uri="{FF2B5EF4-FFF2-40B4-BE49-F238E27FC236}">
              <a16:creationId xmlns="" xmlns:a16="http://schemas.microsoft.com/office/drawing/2014/main" id="{00000000-0008-0000-0000-0000F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05" name="Text Box 86">
          <a:extLst>
            <a:ext uri="{FF2B5EF4-FFF2-40B4-BE49-F238E27FC236}">
              <a16:creationId xmlns="" xmlns:a16="http://schemas.microsoft.com/office/drawing/2014/main" id="{00000000-0008-0000-0000-0000F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06" name="Text Box 82">
          <a:extLst>
            <a:ext uri="{FF2B5EF4-FFF2-40B4-BE49-F238E27FC236}">
              <a16:creationId xmlns="" xmlns:a16="http://schemas.microsoft.com/office/drawing/2014/main" id="{00000000-0008-0000-0000-0000F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07" name="Text Box 83">
          <a:extLst>
            <a:ext uri="{FF2B5EF4-FFF2-40B4-BE49-F238E27FC236}">
              <a16:creationId xmlns="" xmlns:a16="http://schemas.microsoft.com/office/drawing/2014/main" id="{00000000-0008-0000-0000-0000F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08" name="Text Box 84">
          <a:extLst>
            <a:ext uri="{FF2B5EF4-FFF2-40B4-BE49-F238E27FC236}">
              <a16:creationId xmlns="" xmlns:a16="http://schemas.microsoft.com/office/drawing/2014/main" id="{00000000-0008-0000-0000-0000F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09" name="Text Box 85">
          <a:extLst>
            <a:ext uri="{FF2B5EF4-FFF2-40B4-BE49-F238E27FC236}">
              <a16:creationId xmlns="" xmlns:a16="http://schemas.microsoft.com/office/drawing/2014/main" id="{00000000-0008-0000-0000-0000F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10" name="Text Box 86">
          <a:extLst>
            <a:ext uri="{FF2B5EF4-FFF2-40B4-BE49-F238E27FC236}">
              <a16:creationId xmlns="" xmlns:a16="http://schemas.microsoft.com/office/drawing/2014/main" id="{00000000-0008-0000-0000-0000F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11" name="Text Box 82">
          <a:extLst>
            <a:ext uri="{FF2B5EF4-FFF2-40B4-BE49-F238E27FC236}">
              <a16:creationId xmlns="" xmlns:a16="http://schemas.microsoft.com/office/drawing/2014/main" id="{00000000-0008-0000-0000-0000F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12" name="Text Box 83">
          <a:extLst>
            <a:ext uri="{FF2B5EF4-FFF2-40B4-BE49-F238E27FC236}">
              <a16:creationId xmlns="" xmlns:a16="http://schemas.microsoft.com/office/drawing/2014/main" id="{00000000-0008-0000-0000-00000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13" name="Text Box 84">
          <a:extLst>
            <a:ext uri="{FF2B5EF4-FFF2-40B4-BE49-F238E27FC236}">
              <a16:creationId xmlns="" xmlns:a16="http://schemas.microsoft.com/office/drawing/2014/main" id="{00000000-0008-0000-0000-00000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14" name="Text Box 85">
          <a:extLst>
            <a:ext uri="{FF2B5EF4-FFF2-40B4-BE49-F238E27FC236}">
              <a16:creationId xmlns="" xmlns:a16="http://schemas.microsoft.com/office/drawing/2014/main" id="{00000000-0008-0000-0000-00000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15" name="Text Box 86">
          <a:extLst>
            <a:ext uri="{FF2B5EF4-FFF2-40B4-BE49-F238E27FC236}">
              <a16:creationId xmlns="" xmlns:a16="http://schemas.microsoft.com/office/drawing/2014/main" id="{00000000-0008-0000-0000-00000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16" name="Text Box 82">
          <a:extLst>
            <a:ext uri="{FF2B5EF4-FFF2-40B4-BE49-F238E27FC236}">
              <a16:creationId xmlns="" xmlns:a16="http://schemas.microsoft.com/office/drawing/2014/main" id="{00000000-0008-0000-0000-00000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17" name="Text Box 83">
          <a:extLst>
            <a:ext uri="{FF2B5EF4-FFF2-40B4-BE49-F238E27FC236}">
              <a16:creationId xmlns="" xmlns:a16="http://schemas.microsoft.com/office/drawing/2014/main" id="{00000000-0008-0000-0000-00000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18" name="Text Box 84">
          <a:extLst>
            <a:ext uri="{FF2B5EF4-FFF2-40B4-BE49-F238E27FC236}">
              <a16:creationId xmlns="" xmlns:a16="http://schemas.microsoft.com/office/drawing/2014/main" id="{00000000-0008-0000-0000-00000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19" name="Text Box 85">
          <a:extLst>
            <a:ext uri="{FF2B5EF4-FFF2-40B4-BE49-F238E27FC236}">
              <a16:creationId xmlns="" xmlns:a16="http://schemas.microsoft.com/office/drawing/2014/main" id="{00000000-0008-0000-0000-00000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20" name="Text Box 86">
          <a:extLst>
            <a:ext uri="{FF2B5EF4-FFF2-40B4-BE49-F238E27FC236}">
              <a16:creationId xmlns="" xmlns:a16="http://schemas.microsoft.com/office/drawing/2014/main" id="{00000000-0008-0000-0000-00000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21" name="Text Box 82">
          <a:extLst>
            <a:ext uri="{FF2B5EF4-FFF2-40B4-BE49-F238E27FC236}">
              <a16:creationId xmlns="" xmlns:a16="http://schemas.microsoft.com/office/drawing/2014/main" id="{00000000-0008-0000-0000-00000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22" name="Text Box 83">
          <a:extLst>
            <a:ext uri="{FF2B5EF4-FFF2-40B4-BE49-F238E27FC236}">
              <a16:creationId xmlns="" xmlns:a16="http://schemas.microsoft.com/office/drawing/2014/main" id="{00000000-0008-0000-0000-00000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23" name="Text Box 84">
          <a:extLst>
            <a:ext uri="{FF2B5EF4-FFF2-40B4-BE49-F238E27FC236}">
              <a16:creationId xmlns="" xmlns:a16="http://schemas.microsoft.com/office/drawing/2014/main" id="{00000000-0008-0000-0000-00000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24" name="Text Box 85">
          <a:extLst>
            <a:ext uri="{FF2B5EF4-FFF2-40B4-BE49-F238E27FC236}">
              <a16:creationId xmlns="" xmlns:a16="http://schemas.microsoft.com/office/drawing/2014/main" id="{00000000-0008-0000-0000-00000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25" name="Text Box 86">
          <a:extLst>
            <a:ext uri="{FF2B5EF4-FFF2-40B4-BE49-F238E27FC236}">
              <a16:creationId xmlns="" xmlns:a16="http://schemas.microsoft.com/office/drawing/2014/main" id="{00000000-0008-0000-0000-00000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26" name="Text Box 82">
          <a:extLst>
            <a:ext uri="{FF2B5EF4-FFF2-40B4-BE49-F238E27FC236}">
              <a16:creationId xmlns="" xmlns:a16="http://schemas.microsoft.com/office/drawing/2014/main" id="{00000000-0008-0000-0000-00000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27" name="Text Box 83">
          <a:extLst>
            <a:ext uri="{FF2B5EF4-FFF2-40B4-BE49-F238E27FC236}">
              <a16:creationId xmlns="" xmlns:a16="http://schemas.microsoft.com/office/drawing/2014/main" id="{00000000-0008-0000-0000-00000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28" name="Text Box 84">
          <a:extLst>
            <a:ext uri="{FF2B5EF4-FFF2-40B4-BE49-F238E27FC236}">
              <a16:creationId xmlns="" xmlns:a16="http://schemas.microsoft.com/office/drawing/2014/main" id="{00000000-0008-0000-0000-00001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29" name="Text Box 85">
          <a:extLst>
            <a:ext uri="{FF2B5EF4-FFF2-40B4-BE49-F238E27FC236}">
              <a16:creationId xmlns="" xmlns:a16="http://schemas.microsoft.com/office/drawing/2014/main" id="{00000000-0008-0000-0000-00001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30" name="Text Box 86">
          <a:extLst>
            <a:ext uri="{FF2B5EF4-FFF2-40B4-BE49-F238E27FC236}">
              <a16:creationId xmlns="" xmlns:a16="http://schemas.microsoft.com/office/drawing/2014/main" id="{00000000-0008-0000-0000-00001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31" name="Text Box 82">
          <a:extLst>
            <a:ext uri="{FF2B5EF4-FFF2-40B4-BE49-F238E27FC236}">
              <a16:creationId xmlns="" xmlns:a16="http://schemas.microsoft.com/office/drawing/2014/main" id="{00000000-0008-0000-0000-00001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32" name="Text Box 83">
          <a:extLst>
            <a:ext uri="{FF2B5EF4-FFF2-40B4-BE49-F238E27FC236}">
              <a16:creationId xmlns="" xmlns:a16="http://schemas.microsoft.com/office/drawing/2014/main" id="{00000000-0008-0000-0000-00001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33" name="Text Box 84">
          <a:extLst>
            <a:ext uri="{FF2B5EF4-FFF2-40B4-BE49-F238E27FC236}">
              <a16:creationId xmlns="" xmlns:a16="http://schemas.microsoft.com/office/drawing/2014/main" id="{00000000-0008-0000-0000-00001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34" name="Text Box 85">
          <a:extLst>
            <a:ext uri="{FF2B5EF4-FFF2-40B4-BE49-F238E27FC236}">
              <a16:creationId xmlns="" xmlns:a16="http://schemas.microsoft.com/office/drawing/2014/main" id="{00000000-0008-0000-0000-00001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35" name="Text Box 86">
          <a:extLst>
            <a:ext uri="{FF2B5EF4-FFF2-40B4-BE49-F238E27FC236}">
              <a16:creationId xmlns="" xmlns:a16="http://schemas.microsoft.com/office/drawing/2014/main" id="{00000000-0008-0000-0000-00001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36" name="Text Box 82">
          <a:extLst>
            <a:ext uri="{FF2B5EF4-FFF2-40B4-BE49-F238E27FC236}">
              <a16:creationId xmlns="" xmlns:a16="http://schemas.microsoft.com/office/drawing/2014/main" id="{00000000-0008-0000-0000-00001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37" name="Text Box 83">
          <a:extLst>
            <a:ext uri="{FF2B5EF4-FFF2-40B4-BE49-F238E27FC236}">
              <a16:creationId xmlns="" xmlns:a16="http://schemas.microsoft.com/office/drawing/2014/main" id="{00000000-0008-0000-0000-00001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38" name="Text Box 84">
          <a:extLst>
            <a:ext uri="{FF2B5EF4-FFF2-40B4-BE49-F238E27FC236}">
              <a16:creationId xmlns="" xmlns:a16="http://schemas.microsoft.com/office/drawing/2014/main" id="{00000000-0008-0000-0000-00001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39" name="Text Box 85">
          <a:extLst>
            <a:ext uri="{FF2B5EF4-FFF2-40B4-BE49-F238E27FC236}">
              <a16:creationId xmlns="" xmlns:a16="http://schemas.microsoft.com/office/drawing/2014/main" id="{00000000-0008-0000-0000-00001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40" name="Text Box 86">
          <a:extLst>
            <a:ext uri="{FF2B5EF4-FFF2-40B4-BE49-F238E27FC236}">
              <a16:creationId xmlns="" xmlns:a16="http://schemas.microsoft.com/office/drawing/2014/main" id="{00000000-0008-0000-0000-00001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41" name="Text Box 82">
          <a:extLst>
            <a:ext uri="{FF2B5EF4-FFF2-40B4-BE49-F238E27FC236}">
              <a16:creationId xmlns="" xmlns:a16="http://schemas.microsoft.com/office/drawing/2014/main" id="{00000000-0008-0000-0000-00001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42" name="Text Box 83">
          <a:extLst>
            <a:ext uri="{FF2B5EF4-FFF2-40B4-BE49-F238E27FC236}">
              <a16:creationId xmlns="" xmlns:a16="http://schemas.microsoft.com/office/drawing/2014/main" id="{00000000-0008-0000-0000-00001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43" name="Text Box 84">
          <a:extLst>
            <a:ext uri="{FF2B5EF4-FFF2-40B4-BE49-F238E27FC236}">
              <a16:creationId xmlns="" xmlns:a16="http://schemas.microsoft.com/office/drawing/2014/main" id="{00000000-0008-0000-0000-00001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44" name="Text Box 85">
          <a:extLst>
            <a:ext uri="{FF2B5EF4-FFF2-40B4-BE49-F238E27FC236}">
              <a16:creationId xmlns="" xmlns:a16="http://schemas.microsoft.com/office/drawing/2014/main" id="{00000000-0008-0000-0000-00002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45" name="Text Box 86">
          <a:extLst>
            <a:ext uri="{FF2B5EF4-FFF2-40B4-BE49-F238E27FC236}">
              <a16:creationId xmlns="" xmlns:a16="http://schemas.microsoft.com/office/drawing/2014/main" id="{00000000-0008-0000-0000-00002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46" name="Text Box 82">
          <a:extLst>
            <a:ext uri="{FF2B5EF4-FFF2-40B4-BE49-F238E27FC236}">
              <a16:creationId xmlns="" xmlns:a16="http://schemas.microsoft.com/office/drawing/2014/main" id="{00000000-0008-0000-0000-00002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47" name="Text Box 83">
          <a:extLst>
            <a:ext uri="{FF2B5EF4-FFF2-40B4-BE49-F238E27FC236}">
              <a16:creationId xmlns="" xmlns:a16="http://schemas.microsoft.com/office/drawing/2014/main" id="{00000000-0008-0000-0000-00002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48" name="Text Box 84">
          <a:extLst>
            <a:ext uri="{FF2B5EF4-FFF2-40B4-BE49-F238E27FC236}">
              <a16:creationId xmlns="" xmlns:a16="http://schemas.microsoft.com/office/drawing/2014/main" id="{00000000-0008-0000-0000-00002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49" name="Text Box 85">
          <a:extLst>
            <a:ext uri="{FF2B5EF4-FFF2-40B4-BE49-F238E27FC236}">
              <a16:creationId xmlns="" xmlns:a16="http://schemas.microsoft.com/office/drawing/2014/main" id="{00000000-0008-0000-0000-00002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50" name="Text Box 86">
          <a:extLst>
            <a:ext uri="{FF2B5EF4-FFF2-40B4-BE49-F238E27FC236}">
              <a16:creationId xmlns="" xmlns:a16="http://schemas.microsoft.com/office/drawing/2014/main" id="{00000000-0008-0000-0000-00002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51" name="Text Box 82">
          <a:extLst>
            <a:ext uri="{FF2B5EF4-FFF2-40B4-BE49-F238E27FC236}">
              <a16:creationId xmlns="" xmlns:a16="http://schemas.microsoft.com/office/drawing/2014/main" id="{00000000-0008-0000-0000-00002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52" name="Text Box 83">
          <a:extLst>
            <a:ext uri="{FF2B5EF4-FFF2-40B4-BE49-F238E27FC236}">
              <a16:creationId xmlns="" xmlns:a16="http://schemas.microsoft.com/office/drawing/2014/main" id="{00000000-0008-0000-0000-00002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53" name="Text Box 84">
          <a:extLst>
            <a:ext uri="{FF2B5EF4-FFF2-40B4-BE49-F238E27FC236}">
              <a16:creationId xmlns="" xmlns:a16="http://schemas.microsoft.com/office/drawing/2014/main" id="{00000000-0008-0000-0000-00002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54" name="Text Box 85">
          <a:extLst>
            <a:ext uri="{FF2B5EF4-FFF2-40B4-BE49-F238E27FC236}">
              <a16:creationId xmlns="" xmlns:a16="http://schemas.microsoft.com/office/drawing/2014/main" id="{00000000-0008-0000-0000-00002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55" name="Text Box 86">
          <a:extLst>
            <a:ext uri="{FF2B5EF4-FFF2-40B4-BE49-F238E27FC236}">
              <a16:creationId xmlns="" xmlns:a16="http://schemas.microsoft.com/office/drawing/2014/main" id="{00000000-0008-0000-0000-00002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56" name="Text Box 82">
          <a:extLst>
            <a:ext uri="{FF2B5EF4-FFF2-40B4-BE49-F238E27FC236}">
              <a16:creationId xmlns="" xmlns:a16="http://schemas.microsoft.com/office/drawing/2014/main" id="{00000000-0008-0000-0000-00002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57" name="Text Box 83">
          <a:extLst>
            <a:ext uri="{FF2B5EF4-FFF2-40B4-BE49-F238E27FC236}">
              <a16:creationId xmlns="" xmlns:a16="http://schemas.microsoft.com/office/drawing/2014/main" id="{00000000-0008-0000-0000-00002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58" name="Text Box 84">
          <a:extLst>
            <a:ext uri="{FF2B5EF4-FFF2-40B4-BE49-F238E27FC236}">
              <a16:creationId xmlns="" xmlns:a16="http://schemas.microsoft.com/office/drawing/2014/main" id="{00000000-0008-0000-0000-00002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59" name="Text Box 85">
          <a:extLst>
            <a:ext uri="{FF2B5EF4-FFF2-40B4-BE49-F238E27FC236}">
              <a16:creationId xmlns="" xmlns:a16="http://schemas.microsoft.com/office/drawing/2014/main" id="{00000000-0008-0000-0000-00002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60" name="Text Box 86">
          <a:extLst>
            <a:ext uri="{FF2B5EF4-FFF2-40B4-BE49-F238E27FC236}">
              <a16:creationId xmlns="" xmlns:a16="http://schemas.microsoft.com/office/drawing/2014/main" id="{00000000-0008-0000-0000-00003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61" name="Text Box 82">
          <a:extLst>
            <a:ext uri="{FF2B5EF4-FFF2-40B4-BE49-F238E27FC236}">
              <a16:creationId xmlns="" xmlns:a16="http://schemas.microsoft.com/office/drawing/2014/main" id="{00000000-0008-0000-0000-00003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62" name="Text Box 83">
          <a:extLst>
            <a:ext uri="{FF2B5EF4-FFF2-40B4-BE49-F238E27FC236}">
              <a16:creationId xmlns="" xmlns:a16="http://schemas.microsoft.com/office/drawing/2014/main" id="{00000000-0008-0000-0000-00003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63" name="Text Box 84">
          <a:extLst>
            <a:ext uri="{FF2B5EF4-FFF2-40B4-BE49-F238E27FC236}">
              <a16:creationId xmlns="" xmlns:a16="http://schemas.microsoft.com/office/drawing/2014/main" id="{00000000-0008-0000-0000-00003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64" name="Text Box 85">
          <a:extLst>
            <a:ext uri="{FF2B5EF4-FFF2-40B4-BE49-F238E27FC236}">
              <a16:creationId xmlns="" xmlns:a16="http://schemas.microsoft.com/office/drawing/2014/main" id="{00000000-0008-0000-0000-00003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65" name="Text Box 86">
          <a:extLst>
            <a:ext uri="{FF2B5EF4-FFF2-40B4-BE49-F238E27FC236}">
              <a16:creationId xmlns="" xmlns:a16="http://schemas.microsoft.com/office/drawing/2014/main" id="{00000000-0008-0000-0000-00003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66" name="Text Box 82">
          <a:extLst>
            <a:ext uri="{FF2B5EF4-FFF2-40B4-BE49-F238E27FC236}">
              <a16:creationId xmlns="" xmlns:a16="http://schemas.microsoft.com/office/drawing/2014/main" id="{00000000-0008-0000-0000-00003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67" name="Text Box 83">
          <a:extLst>
            <a:ext uri="{FF2B5EF4-FFF2-40B4-BE49-F238E27FC236}">
              <a16:creationId xmlns="" xmlns:a16="http://schemas.microsoft.com/office/drawing/2014/main" id="{00000000-0008-0000-0000-00003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68" name="Text Box 84">
          <a:extLst>
            <a:ext uri="{FF2B5EF4-FFF2-40B4-BE49-F238E27FC236}">
              <a16:creationId xmlns="" xmlns:a16="http://schemas.microsoft.com/office/drawing/2014/main" id="{00000000-0008-0000-0000-00003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69" name="Text Box 85">
          <a:extLst>
            <a:ext uri="{FF2B5EF4-FFF2-40B4-BE49-F238E27FC236}">
              <a16:creationId xmlns="" xmlns:a16="http://schemas.microsoft.com/office/drawing/2014/main" id="{00000000-0008-0000-0000-00003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70" name="Text Box 86">
          <a:extLst>
            <a:ext uri="{FF2B5EF4-FFF2-40B4-BE49-F238E27FC236}">
              <a16:creationId xmlns="" xmlns:a16="http://schemas.microsoft.com/office/drawing/2014/main" id="{00000000-0008-0000-0000-00003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71" name="Text Box 82">
          <a:extLst>
            <a:ext uri="{FF2B5EF4-FFF2-40B4-BE49-F238E27FC236}">
              <a16:creationId xmlns="" xmlns:a16="http://schemas.microsoft.com/office/drawing/2014/main" id="{00000000-0008-0000-0000-00003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72" name="Text Box 83">
          <a:extLst>
            <a:ext uri="{FF2B5EF4-FFF2-40B4-BE49-F238E27FC236}">
              <a16:creationId xmlns="" xmlns:a16="http://schemas.microsoft.com/office/drawing/2014/main" id="{00000000-0008-0000-0000-00003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73" name="Text Box 84">
          <a:extLst>
            <a:ext uri="{FF2B5EF4-FFF2-40B4-BE49-F238E27FC236}">
              <a16:creationId xmlns="" xmlns:a16="http://schemas.microsoft.com/office/drawing/2014/main" id="{00000000-0008-0000-0000-00003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74" name="Text Box 85">
          <a:extLst>
            <a:ext uri="{FF2B5EF4-FFF2-40B4-BE49-F238E27FC236}">
              <a16:creationId xmlns="" xmlns:a16="http://schemas.microsoft.com/office/drawing/2014/main" id="{00000000-0008-0000-0000-00003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75" name="Text Box 86">
          <a:extLst>
            <a:ext uri="{FF2B5EF4-FFF2-40B4-BE49-F238E27FC236}">
              <a16:creationId xmlns="" xmlns:a16="http://schemas.microsoft.com/office/drawing/2014/main" id="{00000000-0008-0000-0000-00003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76" name="Text Box 82">
          <a:extLst>
            <a:ext uri="{FF2B5EF4-FFF2-40B4-BE49-F238E27FC236}">
              <a16:creationId xmlns="" xmlns:a16="http://schemas.microsoft.com/office/drawing/2014/main" id="{00000000-0008-0000-0000-00004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77" name="Text Box 83">
          <a:extLst>
            <a:ext uri="{FF2B5EF4-FFF2-40B4-BE49-F238E27FC236}">
              <a16:creationId xmlns="" xmlns:a16="http://schemas.microsoft.com/office/drawing/2014/main" id="{00000000-0008-0000-0000-00004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78" name="Text Box 84">
          <a:extLst>
            <a:ext uri="{FF2B5EF4-FFF2-40B4-BE49-F238E27FC236}">
              <a16:creationId xmlns="" xmlns:a16="http://schemas.microsoft.com/office/drawing/2014/main" id="{00000000-0008-0000-0000-00004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79" name="Text Box 85">
          <a:extLst>
            <a:ext uri="{FF2B5EF4-FFF2-40B4-BE49-F238E27FC236}">
              <a16:creationId xmlns="" xmlns:a16="http://schemas.microsoft.com/office/drawing/2014/main" id="{00000000-0008-0000-0000-00004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80" name="Text Box 86">
          <a:extLst>
            <a:ext uri="{FF2B5EF4-FFF2-40B4-BE49-F238E27FC236}">
              <a16:creationId xmlns="" xmlns:a16="http://schemas.microsoft.com/office/drawing/2014/main" id="{00000000-0008-0000-0000-00004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81" name="Text Box 82">
          <a:extLst>
            <a:ext uri="{FF2B5EF4-FFF2-40B4-BE49-F238E27FC236}">
              <a16:creationId xmlns="" xmlns:a16="http://schemas.microsoft.com/office/drawing/2014/main" id="{00000000-0008-0000-0000-00004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82" name="Text Box 83">
          <a:extLst>
            <a:ext uri="{FF2B5EF4-FFF2-40B4-BE49-F238E27FC236}">
              <a16:creationId xmlns="" xmlns:a16="http://schemas.microsoft.com/office/drawing/2014/main" id="{00000000-0008-0000-0000-00004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83" name="Text Box 84">
          <a:extLst>
            <a:ext uri="{FF2B5EF4-FFF2-40B4-BE49-F238E27FC236}">
              <a16:creationId xmlns="" xmlns:a16="http://schemas.microsoft.com/office/drawing/2014/main" id="{00000000-0008-0000-0000-00004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84" name="Text Box 85">
          <a:extLst>
            <a:ext uri="{FF2B5EF4-FFF2-40B4-BE49-F238E27FC236}">
              <a16:creationId xmlns="" xmlns:a16="http://schemas.microsoft.com/office/drawing/2014/main" id="{00000000-0008-0000-0000-00004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85" name="Text Box 86">
          <a:extLst>
            <a:ext uri="{FF2B5EF4-FFF2-40B4-BE49-F238E27FC236}">
              <a16:creationId xmlns="" xmlns:a16="http://schemas.microsoft.com/office/drawing/2014/main" id="{00000000-0008-0000-0000-00004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86" name="Text Box 82">
          <a:extLst>
            <a:ext uri="{FF2B5EF4-FFF2-40B4-BE49-F238E27FC236}">
              <a16:creationId xmlns="" xmlns:a16="http://schemas.microsoft.com/office/drawing/2014/main" id="{00000000-0008-0000-0000-00004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87" name="Text Box 83">
          <a:extLst>
            <a:ext uri="{FF2B5EF4-FFF2-40B4-BE49-F238E27FC236}">
              <a16:creationId xmlns="" xmlns:a16="http://schemas.microsoft.com/office/drawing/2014/main" id="{00000000-0008-0000-0000-00004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88" name="Text Box 84">
          <a:extLst>
            <a:ext uri="{FF2B5EF4-FFF2-40B4-BE49-F238E27FC236}">
              <a16:creationId xmlns="" xmlns:a16="http://schemas.microsoft.com/office/drawing/2014/main" id="{00000000-0008-0000-0000-00004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89" name="Text Box 85">
          <a:extLst>
            <a:ext uri="{FF2B5EF4-FFF2-40B4-BE49-F238E27FC236}">
              <a16:creationId xmlns="" xmlns:a16="http://schemas.microsoft.com/office/drawing/2014/main" id="{00000000-0008-0000-0000-00004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90" name="Text Box 86">
          <a:extLst>
            <a:ext uri="{FF2B5EF4-FFF2-40B4-BE49-F238E27FC236}">
              <a16:creationId xmlns="" xmlns:a16="http://schemas.microsoft.com/office/drawing/2014/main" id="{00000000-0008-0000-0000-00004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91" name="Text Box 82">
          <a:extLst>
            <a:ext uri="{FF2B5EF4-FFF2-40B4-BE49-F238E27FC236}">
              <a16:creationId xmlns="" xmlns:a16="http://schemas.microsoft.com/office/drawing/2014/main" id="{00000000-0008-0000-0000-00004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92" name="Text Box 83">
          <a:extLst>
            <a:ext uri="{FF2B5EF4-FFF2-40B4-BE49-F238E27FC236}">
              <a16:creationId xmlns="" xmlns:a16="http://schemas.microsoft.com/office/drawing/2014/main" id="{00000000-0008-0000-0000-00005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93" name="Text Box 84">
          <a:extLst>
            <a:ext uri="{FF2B5EF4-FFF2-40B4-BE49-F238E27FC236}">
              <a16:creationId xmlns="" xmlns:a16="http://schemas.microsoft.com/office/drawing/2014/main" id="{00000000-0008-0000-0000-00005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94" name="Text Box 85">
          <a:extLst>
            <a:ext uri="{FF2B5EF4-FFF2-40B4-BE49-F238E27FC236}">
              <a16:creationId xmlns="" xmlns:a16="http://schemas.microsoft.com/office/drawing/2014/main" id="{00000000-0008-0000-0000-00005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95" name="Text Box 86">
          <a:extLst>
            <a:ext uri="{FF2B5EF4-FFF2-40B4-BE49-F238E27FC236}">
              <a16:creationId xmlns="" xmlns:a16="http://schemas.microsoft.com/office/drawing/2014/main" id="{00000000-0008-0000-0000-00005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96" name="Text Box 82">
          <a:extLst>
            <a:ext uri="{FF2B5EF4-FFF2-40B4-BE49-F238E27FC236}">
              <a16:creationId xmlns="" xmlns:a16="http://schemas.microsoft.com/office/drawing/2014/main" id="{00000000-0008-0000-0000-00005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97" name="Text Box 83">
          <a:extLst>
            <a:ext uri="{FF2B5EF4-FFF2-40B4-BE49-F238E27FC236}">
              <a16:creationId xmlns="" xmlns:a16="http://schemas.microsoft.com/office/drawing/2014/main" id="{00000000-0008-0000-0000-00005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98" name="Text Box 84">
          <a:extLst>
            <a:ext uri="{FF2B5EF4-FFF2-40B4-BE49-F238E27FC236}">
              <a16:creationId xmlns="" xmlns:a16="http://schemas.microsoft.com/office/drawing/2014/main" id="{00000000-0008-0000-0000-00005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599" name="Text Box 85">
          <a:extLst>
            <a:ext uri="{FF2B5EF4-FFF2-40B4-BE49-F238E27FC236}">
              <a16:creationId xmlns="" xmlns:a16="http://schemas.microsoft.com/office/drawing/2014/main" id="{00000000-0008-0000-0000-00005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00" name="Text Box 86">
          <a:extLst>
            <a:ext uri="{FF2B5EF4-FFF2-40B4-BE49-F238E27FC236}">
              <a16:creationId xmlns="" xmlns:a16="http://schemas.microsoft.com/office/drawing/2014/main" id="{00000000-0008-0000-0000-00005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01" name="Text Box 82">
          <a:extLst>
            <a:ext uri="{FF2B5EF4-FFF2-40B4-BE49-F238E27FC236}">
              <a16:creationId xmlns="" xmlns:a16="http://schemas.microsoft.com/office/drawing/2014/main" id="{00000000-0008-0000-0000-00005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02" name="Text Box 83">
          <a:extLst>
            <a:ext uri="{FF2B5EF4-FFF2-40B4-BE49-F238E27FC236}">
              <a16:creationId xmlns="" xmlns:a16="http://schemas.microsoft.com/office/drawing/2014/main" id="{00000000-0008-0000-0000-00005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03" name="Text Box 84">
          <a:extLst>
            <a:ext uri="{FF2B5EF4-FFF2-40B4-BE49-F238E27FC236}">
              <a16:creationId xmlns="" xmlns:a16="http://schemas.microsoft.com/office/drawing/2014/main" id="{00000000-0008-0000-0000-00005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04" name="Text Box 85">
          <a:extLst>
            <a:ext uri="{FF2B5EF4-FFF2-40B4-BE49-F238E27FC236}">
              <a16:creationId xmlns="" xmlns:a16="http://schemas.microsoft.com/office/drawing/2014/main" id="{00000000-0008-0000-0000-00005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05" name="Text Box 86">
          <a:extLst>
            <a:ext uri="{FF2B5EF4-FFF2-40B4-BE49-F238E27FC236}">
              <a16:creationId xmlns="" xmlns:a16="http://schemas.microsoft.com/office/drawing/2014/main" id="{00000000-0008-0000-0000-00005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06" name="Text Box 82">
          <a:extLst>
            <a:ext uri="{FF2B5EF4-FFF2-40B4-BE49-F238E27FC236}">
              <a16:creationId xmlns="" xmlns:a16="http://schemas.microsoft.com/office/drawing/2014/main" id="{00000000-0008-0000-0000-00005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07" name="Text Box 83">
          <a:extLst>
            <a:ext uri="{FF2B5EF4-FFF2-40B4-BE49-F238E27FC236}">
              <a16:creationId xmlns="" xmlns:a16="http://schemas.microsoft.com/office/drawing/2014/main" id="{00000000-0008-0000-0000-00005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08" name="Text Box 84">
          <a:extLst>
            <a:ext uri="{FF2B5EF4-FFF2-40B4-BE49-F238E27FC236}">
              <a16:creationId xmlns="" xmlns:a16="http://schemas.microsoft.com/office/drawing/2014/main" id="{00000000-0008-0000-0000-00006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09" name="Text Box 85">
          <a:extLst>
            <a:ext uri="{FF2B5EF4-FFF2-40B4-BE49-F238E27FC236}">
              <a16:creationId xmlns="" xmlns:a16="http://schemas.microsoft.com/office/drawing/2014/main" id="{00000000-0008-0000-0000-00006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10" name="Text Box 86">
          <a:extLst>
            <a:ext uri="{FF2B5EF4-FFF2-40B4-BE49-F238E27FC236}">
              <a16:creationId xmlns="" xmlns:a16="http://schemas.microsoft.com/office/drawing/2014/main" id="{00000000-0008-0000-0000-00006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11" name="Text Box 82">
          <a:extLst>
            <a:ext uri="{FF2B5EF4-FFF2-40B4-BE49-F238E27FC236}">
              <a16:creationId xmlns="" xmlns:a16="http://schemas.microsoft.com/office/drawing/2014/main" id="{00000000-0008-0000-0000-00006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12" name="Text Box 83">
          <a:extLst>
            <a:ext uri="{FF2B5EF4-FFF2-40B4-BE49-F238E27FC236}">
              <a16:creationId xmlns="" xmlns:a16="http://schemas.microsoft.com/office/drawing/2014/main" id="{00000000-0008-0000-0000-00006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13" name="Text Box 84">
          <a:extLst>
            <a:ext uri="{FF2B5EF4-FFF2-40B4-BE49-F238E27FC236}">
              <a16:creationId xmlns="" xmlns:a16="http://schemas.microsoft.com/office/drawing/2014/main" id="{00000000-0008-0000-0000-00006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14" name="Text Box 85">
          <a:extLst>
            <a:ext uri="{FF2B5EF4-FFF2-40B4-BE49-F238E27FC236}">
              <a16:creationId xmlns="" xmlns:a16="http://schemas.microsoft.com/office/drawing/2014/main" id="{00000000-0008-0000-0000-00006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15" name="Text Box 86">
          <a:extLst>
            <a:ext uri="{FF2B5EF4-FFF2-40B4-BE49-F238E27FC236}">
              <a16:creationId xmlns="" xmlns:a16="http://schemas.microsoft.com/office/drawing/2014/main" id="{00000000-0008-0000-0000-00006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16" name="Text Box 82">
          <a:extLst>
            <a:ext uri="{FF2B5EF4-FFF2-40B4-BE49-F238E27FC236}">
              <a16:creationId xmlns="" xmlns:a16="http://schemas.microsoft.com/office/drawing/2014/main" id="{00000000-0008-0000-0000-00006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17" name="Text Box 83">
          <a:extLst>
            <a:ext uri="{FF2B5EF4-FFF2-40B4-BE49-F238E27FC236}">
              <a16:creationId xmlns="" xmlns:a16="http://schemas.microsoft.com/office/drawing/2014/main" id="{00000000-0008-0000-0000-00006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18" name="Text Box 84">
          <a:extLst>
            <a:ext uri="{FF2B5EF4-FFF2-40B4-BE49-F238E27FC236}">
              <a16:creationId xmlns="" xmlns:a16="http://schemas.microsoft.com/office/drawing/2014/main" id="{00000000-0008-0000-0000-00006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19" name="Text Box 85">
          <a:extLst>
            <a:ext uri="{FF2B5EF4-FFF2-40B4-BE49-F238E27FC236}">
              <a16:creationId xmlns="" xmlns:a16="http://schemas.microsoft.com/office/drawing/2014/main" id="{00000000-0008-0000-0000-00006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20" name="Text Box 86">
          <a:extLst>
            <a:ext uri="{FF2B5EF4-FFF2-40B4-BE49-F238E27FC236}">
              <a16:creationId xmlns="" xmlns:a16="http://schemas.microsoft.com/office/drawing/2014/main" id="{00000000-0008-0000-0000-00006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21" name="Text Box 82">
          <a:extLst>
            <a:ext uri="{FF2B5EF4-FFF2-40B4-BE49-F238E27FC236}">
              <a16:creationId xmlns="" xmlns:a16="http://schemas.microsoft.com/office/drawing/2014/main" id="{00000000-0008-0000-0000-00006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22" name="Text Box 83">
          <a:extLst>
            <a:ext uri="{FF2B5EF4-FFF2-40B4-BE49-F238E27FC236}">
              <a16:creationId xmlns="" xmlns:a16="http://schemas.microsoft.com/office/drawing/2014/main" id="{00000000-0008-0000-0000-00006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23" name="Text Box 84">
          <a:extLst>
            <a:ext uri="{FF2B5EF4-FFF2-40B4-BE49-F238E27FC236}">
              <a16:creationId xmlns="" xmlns:a16="http://schemas.microsoft.com/office/drawing/2014/main" id="{00000000-0008-0000-0000-00006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24" name="Text Box 85">
          <a:extLst>
            <a:ext uri="{FF2B5EF4-FFF2-40B4-BE49-F238E27FC236}">
              <a16:creationId xmlns="" xmlns:a16="http://schemas.microsoft.com/office/drawing/2014/main" id="{00000000-0008-0000-0000-00007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25" name="Text Box 86">
          <a:extLst>
            <a:ext uri="{FF2B5EF4-FFF2-40B4-BE49-F238E27FC236}">
              <a16:creationId xmlns="" xmlns:a16="http://schemas.microsoft.com/office/drawing/2014/main" id="{00000000-0008-0000-0000-00007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26" name="Text Box 82">
          <a:extLst>
            <a:ext uri="{FF2B5EF4-FFF2-40B4-BE49-F238E27FC236}">
              <a16:creationId xmlns="" xmlns:a16="http://schemas.microsoft.com/office/drawing/2014/main" id="{00000000-0008-0000-0000-00007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27" name="Text Box 83">
          <a:extLst>
            <a:ext uri="{FF2B5EF4-FFF2-40B4-BE49-F238E27FC236}">
              <a16:creationId xmlns="" xmlns:a16="http://schemas.microsoft.com/office/drawing/2014/main" id="{00000000-0008-0000-0000-00007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28" name="Text Box 84">
          <a:extLst>
            <a:ext uri="{FF2B5EF4-FFF2-40B4-BE49-F238E27FC236}">
              <a16:creationId xmlns="" xmlns:a16="http://schemas.microsoft.com/office/drawing/2014/main" id="{00000000-0008-0000-0000-00007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29" name="Text Box 85">
          <a:extLst>
            <a:ext uri="{FF2B5EF4-FFF2-40B4-BE49-F238E27FC236}">
              <a16:creationId xmlns="" xmlns:a16="http://schemas.microsoft.com/office/drawing/2014/main" id="{00000000-0008-0000-0000-00007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30" name="Text Box 86">
          <a:extLst>
            <a:ext uri="{FF2B5EF4-FFF2-40B4-BE49-F238E27FC236}">
              <a16:creationId xmlns="" xmlns:a16="http://schemas.microsoft.com/office/drawing/2014/main" id="{00000000-0008-0000-0000-00007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31" name="Text Box 82">
          <a:extLst>
            <a:ext uri="{FF2B5EF4-FFF2-40B4-BE49-F238E27FC236}">
              <a16:creationId xmlns="" xmlns:a16="http://schemas.microsoft.com/office/drawing/2014/main" id="{00000000-0008-0000-0000-00007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32" name="Text Box 83">
          <a:extLst>
            <a:ext uri="{FF2B5EF4-FFF2-40B4-BE49-F238E27FC236}">
              <a16:creationId xmlns="" xmlns:a16="http://schemas.microsoft.com/office/drawing/2014/main" id="{00000000-0008-0000-0000-00007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33" name="Text Box 84">
          <a:extLst>
            <a:ext uri="{FF2B5EF4-FFF2-40B4-BE49-F238E27FC236}">
              <a16:creationId xmlns="" xmlns:a16="http://schemas.microsoft.com/office/drawing/2014/main" id="{00000000-0008-0000-0000-00007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34" name="Text Box 85">
          <a:extLst>
            <a:ext uri="{FF2B5EF4-FFF2-40B4-BE49-F238E27FC236}">
              <a16:creationId xmlns="" xmlns:a16="http://schemas.microsoft.com/office/drawing/2014/main" id="{00000000-0008-0000-0000-00007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35" name="Text Box 86">
          <a:extLst>
            <a:ext uri="{FF2B5EF4-FFF2-40B4-BE49-F238E27FC236}">
              <a16:creationId xmlns="" xmlns:a16="http://schemas.microsoft.com/office/drawing/2014/main" id="{00000000-0008-0000-0000-00007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36" name="Text Box 82">
          <a:extLst>
            <a:ext uri="{FF2B5EF4-FFF2-40B4-BE49-F238E27FC236}">
              <a16:creationId xmlns="" xmlns:a16="http://schemas.microsoft.com/office/drawing/2014/main" id="{00000000-0008-0000-0000-00007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37" name="Text Box 83">
          <a:extLst>
            <a:ext uri="{FF2B5EF4-FFF2-40B4-BE49-F238E27FC236}">
              <a16:creationId xmlns="" xmlns:a16="http://schemas.microsoft.com/office/drawing/2014/main" id="{00000000-0008-0000-0000-00007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38" name="Text Box 84">
          <a:extLst>
            <a:ext uri="{FF2B5EF4-FFF2-40B4-BE49-F238E27FC236}">
              <a16:creationId xmlns="" xmlns:a16="http://schemas.microsoft.com/office/drawing/2014/main" id="{00000000-0008-0000-0000-00007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39" name="Text Box 85">
          <a:extLst>
            <a:ext uri="{FF2B5EF4-FFF2-40B4-BE49-F238E27FC236}">
              <a16:creationId xmlns="" xmlns:a16="http://schemas.microsoft.com/office/drawing/2014/main" id="{00000000-0008-0000-0000-00007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40" name="Text Box 86">
          <a:extLst>
            <a:ext uri="{FF2B5EF4-FFF2-40B4-BE49-F238E27FC236}">
              <a16:creationId xmlns="" xmlns:a16="http://schemas.microsoft.com/office/drawing/2014/main" id="{00000000-0008-0000-0000-00008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41" name="Text Box 82">
          <a:extLst>
            <a:ext uri="{FF2B5EF4-FFF2-40B4-BE49-F238E27FC236}">
              <a16:creationId xmlns="" xmlns:a16="http://schemas.microsoft.com/office/drawing/2014/main" id="{00000000-0008-0000-0000-00008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42" name="Text Box 83">
          <a:extLst>
            <a:ext uri="{FF2B5EF4-FFF2-40B4-BE49-F238E27FC236}">
              <a16:creationId xmlns="" xmlns:a16="http://schemas.microsoft.com/office/drawing/2014/main" id="{00000000-0008-0000-0000-00008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43" name="Text Box 84">
          <a:extLst>
            <a:ext uri="{FF2B5EF4-FFF2-40B4-BE49-F238E27FC236}">
              <a16:creationId xmlns="" xmlns:a16="http://schemas.microsoft.com/office/drawing/2014/main" id="{00000000-0008-0000-0000-00008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44" name="Text Box 85">
          <a:extLst>
            <a:ext uri="{FF2B5EF4-FFF2-40B4-BE49-F238E27FC236}">
              <a16:creationId xmlns="" xmlns:a16="http://schemas.microsoft.com/office/drawing/2014/main" id="{00000000-0008-0000-0000-00008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45" name="Text Box 86">
          <a:extLst>
            <a:ext uri="{FF2B5EF4-FFF2-40B4-BE49-F238E27FC236}">
              <a16:creationId xmlns="" xmlns:a16="http://schemas.microsoft.com/office/drawing/2014/main" id="{00000000-0008-0000-0000-00008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46" name="Text Box 82">
          <a:extLst>
            <a:ext uri="{FF2B5EF4-FFF2-40B4-BE49-F238E27FC236}">
              <a16:creationId xmlns="" xmlns:a16="http://schemas.microsoft.com/office/drawing/2014/main" id="{00000000-0008-0000-0000-00008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47" name="Text Box 83">
          <a:extLst>
            <a:ext uri="{FF2B5EF4-FFF2-40B4-BE49-F238E27FC236}">
              <a16:creationId xmlns="" xmlns:a16="http://schemas.microsoft.com/office/drawing/2014/main" id="{00000000-0008-0000-0000-00008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48" name="Text Box 84">
          <a:extLst>
            <a:ext uri="{FF2B5EF4-FFF2-40B4-BE49-F238E27FC236}">
              <a16:creationId xmlns="" xmlns:a16="http://schemas.microsoft.com/office/drawing/2014/main" id="{00000000-0008-0000-0000-00008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49" name="Text Box 85">
          <a:extLst>
            <a:ext uri="{FF2B5EF4-FFF2-40B4-BE49-F238E27FC236}">
              <a16:creationId xmlns="" xmlns:a16="http://schemas.microsoft.com/office/drawing/2014/main" id="{00000000-0008-0000-0000-00008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50" name="Text Box 86">
          <a:extLst>
            <a:ext uri="{FF2B5EF4-FFF2-40B4-BE49-F238E27FC236}">
              <a16:creationId xmlns="" xmlns:a16="http://schemas.microsoft.com/office/drawing/2014/main" id="{00000000-0008-0000-0000-00008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51" name="Text Box 82">
          <a:extLst>
            <a:ext uri="{FF2B5EF4-FFF2-40B4-BE49-F238E27FC236}">
              <a16:creationId xmlns="" xmlns:a16="http://schemas.microsoft.com/office/drawing/2014/main" id="{00000000-0008-0000-0000-00008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52" name="Text Box 83">
          <a:extLst>
            <a:ext uri="{FF2B5EF4-FFF2-40B4-BE49-F238E27FC236}">
              <a16:creationId xmlns="" xmlns:a16="http://schemas.microsoft.com/office/drawing/2014/main" id="{00000000-0008-0000-0000-00008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53" name="Text Box 84">
          <a:extLst>
            <a:ext uri="{FF2B5EF4-FFF2-40B4-BE49-F238E27FC236}">
              <a16:creationId xmlns="" xmlns:a16="http://schemas.microsoft.com/office/drawing/2014/main" id="{00000000-0008-0000-0000-00008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54" name="Text Box 85">
          <a:extLst>
            <a:ext uri="{FF2B5EF4-FFF2-40B4-BE49-F238E27FC236}">
              <a16:creationId xmlns="" xmlns:a16="http://schemas.microsoft.com/office/drawing/2014/main" id="{00000000-0008-0000-0000-00008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55" name="Text Box 86">
          <a:extLst>
            <a:ext uri="{FF2B5EF4-FFF2-40B4-BE49-F238E27FC236}">
              <a16:creationId xmlns="" xmlns:a16="http://schemas.microsoft.com/office/drawing/2014/main" id="{00000000-0008-0000-0000-00008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56" name="Text Box 82">
          <a:extLst>
            <a:ext uri="{FF2B5EF4-FFF2-40B4-BE49-F238E27FC236}">
              <a16:creationId xmlns="" xmlns:a16="http://schemas.microsoft.com/office/drawing/2014/main" id="{00000000-0008-0000-0000-00009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57" name="Text Box 83">
          <a:extLst>
            <a:ext uri="{FF2B5EF4-FFF2-40B4-BE49-F238E27FC236}">
              <a16:creationId xmlns="" xmlns:a16="http://schemas.microsoft.com/office/drawing/2014/main" id="{00000000-0008-0000-0000-00009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58" name="Text Box 84">
          <a:extLst>
            <a:ext uri="{FF2B5EF4-FFF2-40B4-BE49-F238E27FC236}">
              <a16:creationId xmlns="" xmlns:a16="http://schemas.microsoft.com/office/drawing/2014/main" id="{00000000-0008-0000-0000-00009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59" name="Text Box 85">
          <a:extLst>
            <a:ext uri="{FF2B5EF4-FFF2-40B4-BE49-F238E27FC236}">
              <a16:creationId xmlns="" xmlns:a16="http://schemas.microsoft.com/office/drawing/2014/main" id="{00000000-0008-0000-0000-00009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60" name="Text Box 86">
          <a:extLst>
            <a:ext uri="{FF2B5EF4-FFF2-40B4-BE49-F238E27FC236}">
              <a16:creationId xmlns="" xmlns:a16="http://schemas.microsoft.com/office/drawing/2014/main" id="{00000000-0008-0000-0000-00009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61" name="Text Box 82">
          <a:extLst>
            <a:ext uri="{FF2B5EF4-FFF2-40B4-BE49-F238E27FC236}">
              <a16:creationId xmlns="" xmlns:a16="http://schemas.microsoft.com/office/drawing/2014/main" id="{00000000-0008-0000-0000-00009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62" name="Text Box 83">
          <a:extLst>
            <a:ext uri="{FF2B5EF4-FFF2-40B4-BE49-F238E27FC236}">
              <a16:creationId xmlns="" xmlns:a16="http://schemas.microsoft.com/office/drawing/2014/main" id="{00000000-0008-0000-0000-00009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63" name="Text Box 84">
          <a:extLst>
            <a:ext uri="{FF2B5EF4-FFF2-40B4-BE49-F238E27FC236}">
              <a16:creationId xmlns="" xmlns:a16="http://schemas.microsoft.com/office/drawing/2014/main" id="{00000000-0008-0000-0000-00009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64" name="Text Box 85">
          <a:extLst>
            <a:ext uri="{FF2B5EF4-FFF2-40B4-BE49-F238E27FC236}">
              <a16:creationId xmlns="" xmlns:a16="http://schemas.microsoft.com/office/drawing/2014/main" id="{00000000-0008-0000-0000-00009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65" name="Text Box 86">
          <a:extLst>
            <a:ext uri="{FF2B5EF4-FFF2-40B4-BE49-F238E27FC236}">
              <a16:creationId xmlns="" xmlns:a16="http://schemas.microsoft.com/office/drawing/2014/main" id="{00000000-0008-0000-0000-00009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66" name="Text Box 82">
          <a:extLst>
            <a:ext uri="{FF2B5EF4-FFF2-40B4-BE49-F238E27FC236}">
              <a16:creationId xmlns="" xmlns:a16="http://schemas.microsoft.com/office/drawing/2014/main" id="{00000000-0008-0000-0000-00009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67" name="Text Box 83">
          <a:extLst>
            <a:ext uri="{FF2B5EF4-FFF2-40B4-BE49-F238E27FC236}">
              <a16:creationId xmlns="" xmlns:a16="http://schemas.microsoft.com/office/drawing/2014/main" id="{00000000-0008-0000-0000-00009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68" name="Text Box 84">
          <a:extLst>
            <a:ext uri="{FF2B5EF4-FFF2-40B4-BE49-F238E27FC236}">
              <a16:creationId xmlns="" xmlns:a16="http://schemas.microsoft.com/office/drawing/2014/main" id="{00000000-0008-0000-0000-00009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69" name="Text Box 85">
          <a:extLst>
            <a:ext uri="{FF2B5EF4-FFF2-40B4-BE49-F238E27FC236}">
              <a16:creationId xmlns="" xmlns:a16="http://schemas.microsoft.com/office/drawing/2014/main" id="{00000000-0008-0000-0000-00009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70" name="Text Box 86">
          <a:extLst>
            <a:ext uri="{FF2B5EF4-FFF2-40B4-BE49-F238E27FC236}">
              <a16:creationId xmlns="" xmlns:a16="http://schemas.microsoft.com/office/drawing/2014/main" id="{00000000-0008-0000-0000-00009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71" name="Text Box 82">
          <a:extLst>
            <a:ext uri="{FF2B5EF4-FFF2-40B4-BE49-F238E27FC236}">
              <a16:creationId xmlns="" xmlns:a16="http://schemas.microsoft.com/office/drawing/2014/main" id="{00000000-0008-0000-0000-00009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72" name="Text Box 83">
          <a:extLst>
            <a:ext uri="{FF2B5EF4-FFF2-40B4-BE49-F238E27FC236}">
              <a16:creationId xmlns="" xmlns:a16="http://schemas.microsoft.com/office/drawing/2014/main" id="{00000000-0008-0000-0000-0000A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73" name="Text Box 84">
          <a:extLst>
            <a:ext uri="{FF2B5EF4-FFF2-40B4-BE49-F238E27FC236}">
              <a16:creationId xmlns="" xmlns:a16="http://schemas.microsoft.com/office/drawing/2014/main" id="{00000000-0008-0000-0000-0000A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74" name="Text Box 85">
          <a:extLst>
            <a:ext uri="{FF2B5EF4-FFF2-40B4-BE49-F238E27FC236}">
              <a16:creationId xmlns="" xmlns:a16="http://schemas.microsoft.com/office/drawing/2014/main" id="{00000000-0008-0000-0000-0000A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75" name="Text Box 86">
          <a:extLst>
            <a:ext uri="{FF2B5EF4-FFF2-40B4-BE49-F238E27FC236}">
              <a16:creationId xmlns="" xmlns:a16="http://schemas.microsoft.com/office/drawing/2014/main" id="{00000000-0008-0000-0000-0000A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76" name="Text Box 82">
          <a:extLst>
            <a:ext uri="{FF2B5EF4-FFF2-40B4-BE49-F238E27FC236}">
              <a16:creationId xmlns="" xmlns:a16="http://schemas.microsoft.com/office/drawing/2014/main" id="{00000000-0008-0000-0000-0000A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77" name="Text Box 83">
          <a:extLst>
            <a:ext uri="{FF2B5EF4-FFF2-40B4-BE49-F238E27FC236}">
              <a16:creationId xmlns="" xmlns:a16="http://schemas.microsoft.com/office/drawing/2014/main" id="{00000000-0008-0000-0000-0000A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78" name="Text Box 84">
          <a:extLst>
            <a:ext uri="{FF2B5EF4-FFF2-40B4-BE49-F238E27FC236}">
              <a16:creationId xmlns="" xmlns:a16="http://schemas.microsoft.com/office/drawing/2014/main" id="{00000000-0008-0000-0000-0000A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79" name="Text Box 85">
          <a:extLst>
            <a:ext uri="{FF2B5EF4-FFF2-40B4-BE49-F238E27FC236}">
              <a16:creationId xmlns="" xmlns:a16="http://schemas.microsoft.com/office/drawing/2014/main" id="{00000000-0008-0000-0000-0000A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80" name="Text Box 86">
          <a:extLst>
            <a:ext uri="{FF2B5EF4-FFF2-40B4-BE49-F238E27FC236}">
              <a16:creationId xmlns="" xmlns:a16="http://schemas.microsoft.com/office/drawing/2014/main" id="{00000000-0008-0000-0000-0000A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81" name="Text Box 82">
          <a:extLst>
            <a:ext uri="{FF2B5EF4-FFF2-40B4-BE49-F238E27FC236}">
              <a16:creationId xmlns="" xmlns:a16="http://schemas.microsoft.com/office/drawing/2014/main" id="{00000000-0008-0000-0000-0000A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82" name="Text Box 83">
          <a:extLst>
            <a:ext uri="{FF2B5EF4-FFF2-40B4-BE49-F238E27FC236}">
              <a16:creationId xmlns="" xmlns:a16="http://schemas.microsoft.com/office/drawing/2014/main" id="{00000000-0008-0000-0000-0000A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83" name="Text Box 84">
          <a:extLst>
            <a:ext uri="{FF2B5EF4-FFF2-40B4-BE49-F238E27FC236}">
              <a16:creationId xmlns="" xmlns:a16="http://schemas.microsoft.com/office/drawing/2014/main" id="{00000000-0008-0000-0000-0000A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84" name="Text Box 85">
          <a:extLst>
            <a:ext uri="{FF2B5EF4-FFF2-40B4-BE49-F238E27FC236}">
              <a16:creationId xmlns="" xmlns:a16="http://schemas.microsoft.com/office/drawing/2014/main" id="{00000000-0008-0000-0000-0000A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85" name="Text Box 86">
          <a:extLst>
            <a:ext uri="{FF2B5EF4-FFF2-40B4-BE49-F238E27FC236}">
              <a16:creationId xmlns="" xmlns:a16="http://schemas.microsoft.com/office/drawing/2014/main" id="{00000000-0008-0000-0000-0000A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86" name="Text Box 82">
          <a:extLst>
            <a:ext uri="{FF2B5EF4-FFF2-40B4-BE49-F238E27FC236}">
              <a16:creationId xmlns="" xmlns:a16="http://schemas.microsoft.com/office/drawing/2014/main" id="{00000000-0008-0000-0000-0000A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87" name="Text Box 83">
          <a:extLst>
            <a:ext uri="{FF2B5EF4-FFF2-40B4-BE49-F238E27FC236}">
              <a16:creationId xmlns="" xmlns:a16="http://schemas.microsoft.com/office/drawing/2014/main" id="{00000000-0008-0000-0000-0000A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88" name="Text Box 84">
          <a:extLst>
            <a:ext uri="{FF2B5EF4-FFF2-40B4-BE49-F238E27FC236}">
              <a16:creationId xmlns="" xmlns:a16="http://schemas.microsoft.com/office/drawing/2014/main" id="{00000000-0008-0000-0000-0000B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89" name="Text Box 85">
          <a:extLst>
            <a:ext uri="{FF2B5EF4-FFF2-40B4-BE49-F238E27FC236}">
              <a16:creationId xmlns="" xmlns:a16="http://schemas.microsoft.com/office/drawing/2014/main" id="{00000000-0008-0000-0000-0000B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90" name="Text Box 86">
          <a:extLst>
            <a:ext uri="{FF2B5EF4-FFF2-40B4-BE49-F238E27FC236}">
              <a16:creationId xmlns="" xmlns:a16="http://schemas.microsoft.com/office/drawing/2014/main" id="{00000000-0008-0000-0000-0000B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91" name="Text Box 82">
          <a:extLst>
            <a:ext uri="{FF2B5EF4-FFF2-40B4-BE49-F238E27FC236}">
              <a16:creationId xmlns="" xmlns:a16="http://schemas.microsoft.com/office/drawing/2014/main" id="{00000000-0008-0000-0000-0000B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92" name="Text Box 83">
          <a:extLst>
            <a:ext uri="{FF2B5EF4-FFF2-40B4-BE49-F238E27FC236}">
              <a16:creationId xmlns="" xmlns:a16="http://schemas.microsoft.com/office/drawing/2014/main" id="{00000000-0008-0000-0000-0000B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93" name="Text Box 84">
          <a:extLst>
            <a:ext uri="{FF2B5EF4-FFF2-40B4-BE49-F238E27FC236}">
              <a16:creationId xmlns="" xmlns:a16="http://schemas.microsoft.com/office/drawing/2014/main" id="{00000000-0008-0000-0000-0000B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94" name="Text Box 85">
          <a:extLst>
            <a:ext uri="{FF2B5EF4-FFF2-40B4-BE49-F238E27FC236}">
              <a16:creationId xmlns="" xmlns:a16="http://schemas.microsoft.com/office/drawing/2014/main" id="{00000000-0008-0000-0000-0000B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95" name="Text Box 86">
          <a:extLst>
            <a:ext uri="{FF2B5EF4-FFF2-40B4-BE49-F238E27FC236}">
              <a16:creationId xmlns="" xmlns:a16="http://schemas.microsoft.com/office/drawing/2014/main" id="{00000000-0008-0000-0000-0000B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96" name="Text Box 82">
          <a:extLst>
            <a:ext uri="{FF2B5EF4-FFF2-40B4-BE49-F238E27FC236}">
              <a16:creationId xmlns="" xmlns:a16="http://schemas.microsoft.com/office/drawing/2014/main" id="{00000000-0008-0000-0000-0000B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97" name="Text Box 83">
          <a:extLst>
            <a:ext uri="{FF2B5EF4-FFF2-40B4-BE49-F238E27FC236}">
              <a16:creationId xmlns="" xmlns:a16="http://schemas.microsoft.com/office/drawing/2014/main" id="{00000000-0008-0000-0000-0000B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98" name="Text Box 84">
          <a:extLst>
            <a:ext uri="{FF2B5EF4-FFF2-40B4-BE49-F238E27FC236}">
              <a16:creationId xmlns="" xmlns:a16="http://schemas.microsoft.com/office/drawing/2014/main" id="{00000000-0008-0000-0000-0000B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699" name="Text Box 85">
          <a:extLst>
            <a:ext uri="{FF2B5EF4-FFF2-40B4-BE49-F238E27FC236}">
              <a16:creationId xmlns="" xmlns:a16="http://schemas.microsoft.com/office/drawing/2014/main" id="{00000000-0008-0000-0000-0000B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00" name="Text Box 86">
          <a:extLst>
            <a:ext uri="{FF2B5EF4-FFF2-40B4-BE49-F238E27FC236}">
              <a16:creationId xmlns="" xmlns:a16="http://schemas.microsoft.com/office/drawing/2014/main" id="{00000000-0008-0000-0000-0000B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01" name="Text Box 82">
          <a:extLst>
            <a:ext uri="{FF2B5EF4-FFF2-40B4-BE49-F238E27FC236}">
              <a16:creationId xmlns="" xmlns:a16="http://schemas.microsoft.com/office/drawing/2014/main" id="{00000000-0008-0000-0000-0000B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02" name="Text Box 83">
          <a:extLst>
            <a:ext uri="{FF2B5EF4-FFF2-40B4-BE49-F238E27FC236}">
              <a16:creationId xmlns="" xmlns:a16="http://schemas.microsoft.com/office/drawing/2014/main" id="{00000000-0008-0000-0000-0000B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03" name="Text Box 84">
          <a:extLst>
            <a:ext uri="{FF2B5EF4-FFF2-40B4-BE49-F238E27FC236}">
              <a16:creationId xmlns="" xmlns:a16="http://schemas.microsoft.com/office/drawing/2014/main" id="{00000000-0008-0000-0000-0000B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04" name="Text Box 85">
          <a:extLst>
            <a:ext uri="{FF2B5EF4-FFF2-40B4-BE49-F238E27FC236}">
              <a16:creationId xmlns="" xmlns:a16="http://schemas.microsoft.com/office/drawing/2014/main" id="{00000000-0008-0000-0000-0000C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05" name="Text Box 86">
          <a:extLst>
            <a:ext uri="{FF2B5EF4-FFF2-40B4-BE49-F238E27FC236}">
              <a16:creationId xmlns="" xmlns:a16="http://schemas.microsoft.com/office/drawing/2014/main" id="{00000000-0008-0000-0000-0000C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06" name="Text Box 82">
          <a:extLst>
            <a:ext uri="{FF2B5EF4-FFF2-40B4-BE49-F238E27FC236}">
              <a16:creationId xmlns="" xmlns:a16="http://schemas.microsoft.com/office/drawing/2014/main" id="{00000000-0008-0000-0000-0000C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07" name="Text Box 83">
          <a:extLst>
            <a:ext uri="{FF2B5EF4-FFF2-40B4-BE49-F238E27FC236}">
              <a16:creationId xmlns="" xmlns:a16="http://schemas.microsoft.com/office/drawing/2014/main" id="{00000000-0008-0000-0000-0000C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08" name="Text Box 84">
          <a:extLst>
            <a:ext uri="{FF2B5EF4-FFF2-40B4-BE49-F238E27FC236}">
              <a16:creationId xmlns="" xmlns:a16="http://schemas.microsoft.com/office/drawing/2014/main" id="{00000000-0008-0000-0000-0000C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09" name="Text Box 85">
          <a:extLst>
            <a:ext uri="{FF2B5EF4-FFF2-40B4-BE49-F238E27FC236}">
              <a16:creationId xmlns="" xmlns:a16="http://schemas.microsoft.com/office/drawing/2014/main" id="{00000000-0008-0000-0000-0000C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10" name="Text Box 86">
          <a:extLst>
            <a:ext uri="{FF2B5EF4-FFF2-40B4-BE49-F238E27FC236}">
              <a16:creationId xmlns="" xmlns:a16="http://schemas.microsoft.com/office/drawing/2014/main" id="{00000000-0008-0000-0000-0000C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11" name="Text Box 82">
          <a:extLst>
            <a:ext uri="{FF2B5EF4-FFF2-40B4-BE49-F238E27FC236}">
              <a16:creationId xmlns="" xmlns:a16="http://schemas.microsoft.com/office/drawing/2014/main" id="{00000000-0008-0000-0000-0000C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12" name="Text Box 83">
          <a:extLst>
            <a:ext uri="{FF2B5EF4-FFF2-40B4-BE49-F238E27FC236}">
              <a16:creationId xmlns="" xmlns:a16="http://schemas.microsoft.com/office/drawing/2014/main" id="{00000000-0008-0000-0000-0000C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13" name="Text Box 84">
          <a:extLst>
            <a:ext uri="{FF2B5EF4-FFF2-40B4-BE49-F238E27FC236}">
              <a16:creationId xmlns="" xmlns:a16="http://schemas.microsoft.com/office/drawing/2014/main" id="{00000000-0008-0000-0000-0000C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14" name="Text Box 85">
          <a:extLst>
            <a:ext uri="{FF2B5EF4-FFF2-40B4-BE49-F238E27FC236}">
              <a16:creationId xmlns="" xmlns:a16="http://schemas.microsoft.com/office/drawing/2014/main" id="{00000000-0008-0000-0000-0000C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15" name="Text Box 86">
          <a:extLst>
            <a:ext uri="{FF2B5EF4-FFF2-40B4-BE49-F238E27FC236}">
              <a16:creationId xmlns="" xmlns:a16="http://schemas.microsoft.com/office/drawing/2014/main" id="{00000000-0008-0000-0000-0000C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16" name="Text Box 82">
          <a:extLst>
            <a:ext uri="{FF2B5EF4-FFF2-40B4-BE49-F238E27FC236}">
              <a16:creationId xmlns="" xmlns:a16="http://schemas.microsoft.com/office/drawing/2014/main" id="{00000000-0008-0000-0000-0000C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17" name="Text Box 83">
          <a:extLst>
            <a:ext uri="{FF2B5EF4-FFF2-40B4-BE49-F238E27FC236}">
              <a16:creationId xmlns="" xmlns:a16="http://schemas.microsoft.com/office/drawing/2014/main" id="{00000000-0008-0000-0000-0000C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18" name="Text Box 84">
          <a:extLst>
            <a:ext uri="{FF2B5EF4-FFF2-40B4-BE49-F238E27FC236}">
              <a16:creationId xmlns="" xmlns:a16="http://schemas.microsoft.com/office/drawing/2014/main" id="{00000000-0008-0000-0000-0000C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19" name="Text Box 85">
          <a:extLst>
            <a:ext uri="{FF2B5EF4-FFF2-40B4-BE49-F238E27FC236}">
              <a16:creationId xmlns="" xmlns:a16="http://schemas.microsoft.com/office/drawing/2014/main" id="{00000000-0008-0000-0000-0000C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20" name="Text Box 86">
          <a:extLst>
            <a:ext uri="{FF2B5EF4-FFF2-40B4-BE49-F238E27FC236}">
              <a16:creationId xmlns="" xmlns:a16="http://schemas.microsoft.com/office/drawing/2014/main" id="{00000000-0008-0000-0000-0000D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21" name="Text Box 82">
          <a:extLst>
            <a:ext uri="{FF2B5EF4-FFF2-40B4-BE49-F238E27FC236}">
              <a16:creationId xmlns="" xmlns:a16="http://schemas.microsoft.com/office/drawing/2014/main" id="{00000000-0008-0000-0000-0000D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22" name="Text Box 83">
          <a:extLst>
            <a:ext uri="{FF2B5EF4-FFF2-40B4-BE49-F238E27FC236}">
              <a16:creationId xmlns="" xmlns:a16="http://schemas.microsoft.com/office/drawing/2014/main" id="{00000000-0008-0000-0000-0000D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23" name="Text Box 84">
          <a:extLst>
            <a:ext uri="{FF2B5EF4-FFF2-40B4-BE49-F238E27FC236}">
              <a16:creationId xmlns="" xmlns:a16="http://schemas.microsoft.com/office/drawing/2014/main" id="{00000000-0008-0000-0000-0000D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24" name="Text Box 85">
          <a:extLst>
            <a:ext uri="{FF2B5EF4-FFF2-40B4-BE49-F238E27FC236}">
              <a16:creationId xmlns="" xmlns:a16="http://schemas.microsoft.com/office/drawing/2014/main" id="{00000000-0008-0000-0000-0000D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25" name="Text Box 86">
          <a:extLst>
            <a:ext uri="{FF2B5EF4-FFF2-40B4-BE49-F238E27FC236}">
              <a16:creationId xmlns="" xmlns:a16="http://schemas.microsoft.com/office/drawing/2014/main" id="{00000000-0008-0000-0000-0000D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26" name="Text Box 82">
          <a:extLst>
            <a:ext uri="{FF2B5EF4-FFF2-40B4-BE49-F238E27FC236}">
              <a16:creationId xmlns="" xmlns:a16="http://schemas.microsoft.com/office/drawing/2014/main" id="{00000000-0008-0000-0000-0000D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27" name="Text Box 83">
          <a:extLst>
            <a:ext uri="{FF2B5EF4-FFF2-40B4-BE49-F238E27FC236}">
              <a16:creationId xmlns="" xmlns:a16="http://schemas.microsoft.com/office/drawing/2014/main" id="{00000000-0008-0000-0000-0000D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28" name="Text Box 84">
          <a:extLst>
            <a:ext uri="{FF2B5EF4-FFF2-40B4-BE49-F238E27FC236}">
              <a16:creationId xmlns="" xmlns:a16="http://schemas.microsoft.com/office/drawing/2014/main" id="{00000000-0008-0000-0000-0000D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29" name="Text Box 85">
          <a:extLst>
            <a:ext uri="{FF2B5EF4-FFF2-40B4-BE49-F238E27FC236}">
              <a16:creationId xmlns="" xmlns:a16="http://schemas.microsoft.com/office/drawing/2014/main" id="{00000000-0008-0000-0000-0000D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30" name="Text Box 86">
          <a:extLst>
            <a:ext uri="{FF2B5EF4-FFF2-40B4-BE49-F238E27FC236}">
              <a16:creationId xmlns="" xmlns:a16="http://schemas.microsoft.com/office/drawing/2014/main" id="{00000000-0008-0000-0000-0000D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31" name="Text Box 82">
          <a:extLst>
            <a:ext uri="{FF2B5EF4-FFF2-40B4-BE49-F238E27FC236}">
              <a16:creationId xmlns="" xmlns:a16="http://schemas.microsoft.com/office/drawing/2014/main" id="{00000000-0008-0000-0000-0000D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32" name="Text Box 83">
          <a:extLst>
            <a:ext uri="{FF2B5EF4-FFF2-40B4-BE49-F238E27FC236}">
              <a16:creationId xmlns="" xmlns:a16="http://schemas.microsoft.com/office/drawing/2014/main" id="{00000000-0008-0000-0000-0000D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33" name="Text Box 84">
          <a:extLst>
            <a:ext uri="{FF2B5EF4-FFF2-40B4-BE49-F238E27FC236}">
              <a16:creationId xmlns="" xmlns:a16="http://schemas.microsoft.com/office/drawing/2014/main" id="{00000000-0008-0000-0000-0000D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34" name="Text Box 85">
          <a:extLst>
            <a:ext uri="{FF2B5EF4-FFF2-40B4-BE49-F238E27FC236}">
              <a16:creationId xmlns="" xmlns:a16="http://schemas.microsoft.com/office/drawing/2014/main" id="{00000000-0008-0000-0000-0000D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35" name="Text Box 86">
          <a:extLst>
            <a:ext uri="{FF2B5EF4-FFF2-40B4-BE49-F238E27FC236}">
              <a16:creationId xmlns="" xmlns:a16="http://schemas.microsoft.com/office/drawing/2014/main" id="{00000000-0008-0000-0000-0000D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36" name="Text Box 82">
          <a:extLst>
            <a:ext uri="{FF2B5EF4-FFF2-40B4-BE49-F238E27FC236}">
              <a16:creationId xmlns="" xmlns:a16="http://schemas.microsoft.com/office/drawing/2014/main" id="{00000000-0008-0000-0000-0000E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37" name="Text Box 83">
          <a:extLst>
            <a:ext uri="{FF2B5EF4-FFF2-40B4-BE49-F238E27FC236}">
              <a16:creationId xmlns="" xmlns:a16="http://schemas.microsoft.com/office/drawing/2014/main" id="{00000000-0008-0000-0000-0000E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38" name="Text Box 84">
          <a:extLst>
            <a:ext uri="{FF2B5EF4-FFF2-40B4-BE49-F238E27FC236}">
              <a16:creationId xmlns="" xmlns:a16="http://schemas.microsoft.com/office/drawing/2014/main" id="{00000000-0008-0000-0000-0000E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39" name="Text Box 85">
          <a:extLst>
            <a:ext uri="{FF2B5EF4-FFF2-40B4-BE49-F238E27FC236}">
              <a16:creationId xmlns="" xmlns:a16="http://schemas.microsoft.com/office/drawing/2014/main" id="{00000000-0008-0000-0000-0000E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40" name="Text Box 86">
          <a:extLst>
            <a:ext uri="{FF2B5EF4-FFF2-40B4-BE49-F238E27FC236}">
              <a16:creationId xmlns="" xmlns:a16="http://schemas.microsoft.com/office/drawing/2014/main" id="{00000000-0008-0000-0000-0000E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41" name="Text Box 82">
          <a:extLst>
            <a:ext uri="{FF2B5EF4-FFF2-40B4-BE49-F238E27FC236}">
              <a16:creationId xmlns="" xmlns:a16="http://schemas.microsoft.com/office/drawing/2014/main" id="{00000000-0008-0000-0000-0000E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42" name="Text Box 83">
          <a:extLst>
            <a:ext uri="{FF2B5EF4-FFF2-40B4-BE49-F238E27FC236}">
              <a16:creationId xmlns="" xmlns:a16="http://schemas.microsoft.com/office/drawing/2014/main" id="{00000000-0008-0000-0000-0000E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43" name="Text Box 84">
          <a:extLst>
            <a:ext uri="{FF2B5EF4-FFF2-40B4-BE49-F238E27FC236}">
              <a16:creationId xmlns="" xmlns:a16="http://schemas.microsoft.com/office/drawing/2014/main" id="{00000000-0008-0000-0000-0000E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44" name="Text Box 85">
          <a:extLst>
            <a:ext uri="{FF2B5EF4-FFF2-40B4-BE49-F238E27FC236}">
              <a16:creationId xmlns="" xmlns:a16="http://schemas.microsoft.com/office/drawing/2014/main" id="{00000000-0008-0000-0000-0000E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45" name="Text Box 86">
          <a:extLst>
            <a:ext uri="{FF2B5EF4-FFF2-40B4-BE49-F238E27FC236}">
              <a16:creationId xmlns="" xmlns:a16="http://schemas.microsoft.com/office/drawing/2014/main" id="{00000000-0008-0000-0000-0000E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46" name="Text Box 82">
          <a:extLst>
            <a:ext uri="{FF2B5EF4-FFF2-40B4-BE49-F238E27FC236}">
              <a16:creationId xmlns="" xmlns:a16="http://schemas.microsoft.com/office/drawing/2014/main" id="{00000000-0008-0000-0000-0000E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47" name="Text Box 83">
          <a:extLst>
            <a:ext uri="{FF2B5EF4-FFF2-40B4-BE49-F238E27FC236}">
              <a16:creationId xmlns="" xmlns:a16="http://schemas.microsoft.com/office/drawing/2014/main" id="{00000000-0008-0000-0000-0000E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48" name="Text Box 84">
          <a:extLst>
            <a:ext uri="{FF2B5EF4-FFF2-40B4-BE49-F238E27FC236}">
              <a16:creationId xmlns="" xmlns:a16="http://schemas.microsoft.com/office/drawing/2014/main" id="{00000000-0008-0000-0000-0000E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49" name="Text Box 85">
          <a:extLst>
            <a:ext uri="{FF2B5EF4-FFF2-40B4-BE49-F238E27FC236}">
              <a16:creationId xmlns="" xmlns:a16="http://schemas.microsoft.com/office/drawing/2014/main" id="{00000000-0008-0000-0000-0000E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50" name="Text Box 86">
          <a:extLst>
            <a:ext uri="{FF2B5EF4-FFF2-40B4-BE49-F238E27FC236}">
              <a16:creationId xmlns="" xmlns:a16="http://schemas.microsoft.com/office/drawing/2014/main" id="{00000000-0008-0000-0000-0000E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51" name="Text Box 82">
          <a:extLst>
            <a:ext uri="{FF2B5EF4-FFF2-40B4-BE49-F238E27FC236}">
              <a16:creationId xmlns="" xmlns:a16="http://schemas.microsoft.com/office/drawing/2014/main" id="{00000000-0008-0000-0000-0000E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52" name="Text Box 83">
          <a:extLst>
            <a:ext uri="{FF2B5EF4-FFF2-40B4-BE49-F238E27FC236}">
              <a16:creationId xmlns="" xmlns:a16="http://schemas.microsoft.com/office/drawing/2014/main" id="{00000000-0008-0000-0000-0000F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53" name="Text Box 84">
          <a:extLst>
            <a:ext uri="{FF2B5EF4-FFF2-40B4-BE49-F238E27FC236}">
              <a16:creationId xmlns="" xmlns:a16="http://schemas.microsoft.com/office/drawing/2014/main" id="{00000000-0008-0000-0000-0000F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54" name="Text Box 85">
          <a:extLst>
            <a:ext uri="{FF2B5EF4-FFF2-40B4-BE49-F238E27FC236}">
              <a16:creationId xmlns="" xmlns:a16="http://schemas.microsoft.com/office/drawing/2014/main" id="{00000000-0008-0000-0000-0000F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55" name="Text Box 86">
          <a:extLst>
            <a:ext uri="{FF2B5EF4-FFF2-40B4-BE49-F238E27FC236}">
              <a16:creationId xmlns="" xmlns:a16="http://schemas.microsoft.com/office/drawing/2014/main" id="{00000000-0008-0000-0000-0000F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56" name="Text Box 82">
          <a:extLst>
            <a:ext uri="{FF2B5EF4-FFF2-40B4-BE49-F238E27FC236}">
              <a16:creationId xmlns="" xmlns:a16="http://schemas.microsoft.com/office/drawing/2014/main" id="{00000000-0008-0000-0000-0000F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57" name="Text Box 83">
          <a:extLst>
            <a:ext uri="{FF2B5EF4-FFF2-40B4-BE49-F238E27FC236}">
              <a16:creationId xmlns="" xmlns:a16="http://schemas.microsoft.com/office/drawing/2014/main" id="{00000000-0008-0000-0000-0000F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58" name="Text Box 84">
          <a:extLst>
            <a:ext uri="{FF2B5EF4-FFF2-40B4-BE49-F238E27FC236}">
              <a16:creationId xmlns="" xmlns:a16="http://schemas.microsoft.com/office/drawing/2014/main" id="{00000000-0008-0000-0000-0000F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59" name="Text Box 85">
          <a:extLst>
            <a:ext uri="{FF2B5EF4-FFF2-40B4-BE49-F238E27FC236}">
              <a16:creationId xmlns="" xmlns:a16="http://schemas.microsoft.com/office/drawing/2014/main" id="{00000000-0008-0000-0000-0000F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60" name="Text Box 86">
          <a:extLst>
            <a:ext uri="{FF2B5EF4-FFF2-40B4-BE49-F238E27FC236}">
              <a16:creationId xmlns="" xmlns:a16="http://schemas.microsoft.com/office/drawing/2014/main" id="{00000000-0008-0000-0000-0000F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61" name="Text Box 82">
          <a:extLst>
            <a:ext uri="{FF2B5EF4-FFF2-40B4-BE49-F238E27FC236}">
              <a16:creationId xmlns="" xmlns:a16="http://schemas.microsoft.com/office/drawing/2014/main" id="{00000000-0008-0000-0000-0000F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62" name="Text Box 83">
          <a:extLst>
            <a:ext uri="{FF2B5EF4-FFF2-40B4-BE49-F238E27FC236}">
              <a16:creationId xmlns="" xmlns:a16="http://schemas.microsoft.com/office/drawing/2014/main" id="{00000000-0008-0000-0000-0000F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63" name="Text Box 84">
          <a:extLst>
            <a:ext uri="{FF2B5EF4-FFF2-40B4-BE49-F238E27FC236}">
              <a16:creationId xmlns="" xmlns:a16="http://schemas.microsoft.com/office/drawing/2014/main" id="{00000000-0008-0000-0000-0000F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64" name="Text Box 85">
          <a:extLst>
            <a:ext uri="{FF2B5EF4-FFF2-40B4-BE49-F238E27FC236}">
              <a16:creationId xmlns="" xmlns:a16="http://schemas.microsoft.com/office/drawing/2014/main" id="{00000000-0008-0000-0000-0000F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65" name="Text Box 86">
          <a:extLst>
            <a:ext uri="{FF2B5EF4-FFF2-40B4-BE49-F238E27FC236}">
              <a16:creationId xmlns="" xmlns:a16="http://schemas.microsoft.com/office/drawing/2014/main" id="{00000000-0008-0000-0000-0000F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66" name="Text Box 82">
          <a:extLst>
            <a:ext uri="{FF2B5EF4-FFF2-40B4-BE49-F238E27FC236}">
              <a16:creationId xmlns="" xmlns:a16="http://schemas.microsoft.com/office/drawing/2014/main" id="{00000000-0008-0000-0000-0000F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67" name="Text Box 83">
          <a:extLst>
            <a:ext uri="{FF2B5EF4-FFF2-40B4-BE49-F238E27FC236}">
              <a16:creationId xmlns="" xmlns:a16="http://schemas.microsoft.com/office/drawing/2014/main" id="{00000000-0008-0000-0000-0000F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68" name="Text Box 84">
          <a:extLst>
            <a:ext uri="{FF2B5EF4-FFF2-40B4-BE49-F238E27FC236}">
              <a16:creationId xmlns="" xmlns:a16="http://schemas.microsoft.com/office/drawing/2014/main" id="{00000000-0008-0000-0000-00000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69" name="Text Box 85">
          <a:extLst>
            <a:ext uri="{FF2B5EF4-FFF2-40B4-BE49-F238E27FC236}">
              <a16:creationId xmlns="" xmlns:a16="http://schemas.microsoft.com/office/drawing/2014/main" id="{00000000-0008-0000-0000-00000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70" name="Text Box 86">
          <a:extLst>
            <a:ext uri="{FF2B5EF4-FFF2-40B4-BE49-F238E27FC236}">
              <a16:creationId xmlns="" xmlns:a16="http://schemas.microsoft.com/office/drawing/2014/main" id="{00000000-0008-0000-0000-00000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71" name="Text Box 82">
          <a:extLst>
            <a:ext uri="{FF2B5EF4-FFF2-40B4-BE49-F238E27FC236}">
              <a16:creationId xmlns="" xmlns:a16="http://schemas.microsoft.com/office/drawing/2014/main" id="{00000000-0008-0000-0000-00000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72" name="Text Box 83">
          <a:extLst>
            <a:ext uri="{FF2B5EF4-FFF2-40B4-BE49-F238E27FC236}">
              <a16:creationId xmlns="" xmlns:a16="http://schemas.microsoft.com/office/drawing/2014/main" id="{00000000-0008-0000-0000-00000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73" name="Text Box 84">
          <a:extLst>
            <a:ext uri="{FF2B5EF4-FFF2-40B4-BE49-F238E27FC236}">
              <a16:creationId xmlns="" xmlns:a16="http://schemas.microsoft.com/office/drawing/2014/main" id="{00000000-0008-0000-0000-00000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74" name="Text Box 85">
          <a:extLst>
            <a:ext uri="{FF2B5EF4-FFF2-40B4-BE49-F238E27FC236}">
              <a16:creationId xmlns="" xmlns:a16="http://schemas.microsoft.com/office/drawing/2014/main" id="{00000000-0008-0000-0000-00000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75" name="Text Box 86">
          <a:extLst>
            <a:ext uri="{FF2B5EF4-FFF2-40B4-BE49-F238E27FC236}">
              <a16:creationId xmlns="" xmlns:a16="http://schemas.microsoft.com/office/drawing/2014/main" id="{00000000-0008-0000-0000-00000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76" name="Text Box 82">
          <a:extLst>
            <a:ext uri="{FF2B5EF4-FFF2-40B4-BE49-F238E27FC236}">
              <a16:creationId xmlns="" xmlns:a16="http://schemas.microsoft.com/office/drawing/2014/main" id="{00000000-0008-0000-0000-00000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77" name="Text Box 83">
          <a:extLst>
            <a:ext uri="{FF2B5EF4-FFF2-40B4-BE49-F238E27FC236}">
              <a16:creationId xmlns="" xmlns:a16="http://schemas.microsoft.com/office/drawing/2014/main" id="{00000000-0008-0000-0000-00000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78" name="Text Box 84">
          <a:extLst>
            <a:ext uri="{FF2B5EF4-FFF2-40B4-BE49-F238E27FC236}">
              <a16:creationId xmlns="" xmlns:a16="http://schemas.microsoft.com/office/drawing/2014/main" id="{00000000-0008-0000-0000-00000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79" name="Text Box 85">
          <a:extLst>
            <a:ext uri="{FF2B5EF4-FFF2-40B4-BE49-F238E27FC236}">
              <a16:creationId xmlns="" xmlns:a16="http://schemas.microsoft.com/office/drawing/2014/main" id="{00000000-0008-0000-0000-00000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80" name="Text Box 86">
          <a:extLst>
            <a:ext uri="{FF2B5EF4-FFF2-40B4-BE49-F238E27FC236}">
              <a16:creationId xmlns="" xmlns:a16="http://schemas.microsoft.com/office/drawing/2014/main" id="{00000000-0008-0000-0000-00000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81" name="Text Box 82">
          <a:extLst>
            <a:ext uri="{FF2B5EF4-FFF2-40B4-BE49-F238E27FC236}">
              <a16:creationId xmlns="" xmlns:a16="http://schemas.microsoft.com/office/drawing/2014/main" id="{00000000-0008-0000-0000-00000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82" name="Text Box 83">
          <a:extLst>
            <a:ext uri="{FF2B5EF4-FFF2-40B4-BE49-F238E27FC236}">
              <a16:creationId xmlns="" xmlns:a16="http://schemas.microsoft.com/office/drawing/2014/main" id="{00000000-0008-0000-0000-00000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83" name="Text Box 84">
          <a:extLst>
            <a:ext uri="{FF2B5EF4-FFF2-40B4-BE49-F238E27FC236}">
              <a16:creationId xmlns="" xmlns:a16="http://schemas.microsoft.com/office/drawing/2014/main" id="{00000000-0008-0000-0000-00000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84" name="Text Box 85">
          <a:extLst>
            <a:ext uri="{FF2B5EF4-FFF2-40B4-BE49-F238E27FC236}">
              <a16:creationId xmlns="" xmlns:a16="http://schemas.microsoft.com/office/drawing/2014/main" id="{00000000-0008-0000-0000-00001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85" name="Text Box 86">
          <a:extLst>
            <a:ext uri="{FF2B5EF4-FFF2-40B4-BE49-F238E27FC236}">
              <a16:creationId xmlns="" xmlns:a16="http://schemas.microsoft.com/office/drawing/2014/main" id="{00000000-0008-0000-0000-00001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86" name="Text Box 82">
          <a:extLst>
            <a:ext uri="{FF2B5EF4-FFF2-40B4-BE49-F238E27FC236}">
              <a16:creationId xmlns="" xmlns:a16="http://schemas.microsoft.com/office/drawing/2014/main" id="{00000000-0008-0000-0000-00001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87" name="Text Box 83">
          <a:extLst>
            <a:ext uri="{FF2B5EF4-FFF2-40B4-BE49-F238E27FC236}">
              <a16:creationId xmlns="" xmlns:a16="http://schemas.microsoft.com/office/drawing/2014/main" id="{00000000-0008-0000-0000-00001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88" name="Text Box 84">
          <a:extLst>
            <a:ext uri="{FF2B5EF4-FFF2-40B4-BE49-F238E27FC236}">
              <a16:creationId xmlns="" xmlns:a16="http://schemas.microsoft.com/office/drawing/2014/main" id="{00000000-0008-0000-0000-00001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89" name="Text Box 85">
          <a:extLst>
            <a:ext uri="{FF2B5EF4-FFF2-40B4-BE49-F238E27FC236}">
              <a16:creationId xmlns="" xmlns:a16="http://schemas.microsoft.com/office/drawing/2014/main" id="{00000000-0008-0000-0000-00001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90" name="Text Box 86">
          <a:extLst>
            <a:ext uri="{FF2B5EF4-FFF2-40B4-BE49-F238E27FC236}">
              <a16:creationId xmlns="" xmlns:a16="http://schemas.microsoft.com/office/drawing/2014/main" id="{00000000-0008-0000-0000-00001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91" name="Text Box 82">
          <a:extLst>
            <a:ext uri="{FF2B5EF4-FFF2-40B4-BE49-F238E27FC236}">
              <a16:creationId xmlns="" xmlns:a16="http://schemas.microsoft.com/office/drawing/2014/main" id="{00000000-0008-0000-0000-00001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92" name="Text Box 83">
          <a:extLst>
            <a:ext uri="{FF2B5EF4-FFF2-40B4-BE49-F238E27FC236}">
              <a16:creationId xmlns="" xmlns:a16="http://schemas.microsoft.com/office/drawing/2014/main" id="{00000000-0008-0000-0000-00001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93" name="Text Box 84">
          <a:extLst>
            <a:ext uri="{FF2B5EF4-FFF2-40B4-BE49-F238E27FC236}">
              <a16:creationId xmlns="" xmlns:a16="http://schemas.microsoft.com/office/drawing/2014/main" id="{00000000-0008-0000-0000-00001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94" name="Text Box 85">
          <a:extLst>
            <a:ext uri="{FF2B5EF4-FFF2-40B4-BE49-F238E27FC236}">
              <a16:creationId xmlns="" xmlns:a16="http://schemas.microsoft.com/office/drawing/2014/main" id="{00000000-0008-0000-0000-00001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95" name="Text Box 86">
          <a:extLst>
            <a:ext uri="{FF2B5EF4-FFF2-40B4-BE49-F238E27FC236}">
              <a16:creationId xmlns="" xmlns:a16="http://schemas.microsoft.com/office/drawing/2014/main" id="{00000000-0008-0000-0000-00001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96" name="Text Box 82">
          <a:extLst>
            <a:ext uri="{FF2B5EF4-FFF2-40B4-BE49-F238E27FC236}">
              <a16:creationId xmlns="" xmlns:a16="http://schemas.microsoft.com/office/drawing/2014/main" id="{00000000-0008-0000-0000-00001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97" name="Text Box 83">
          <a:extLst>
            <a:ext uri="{FF2B5EF4-FFF2-40B4-BE49-F238E27FC236}">
              <a16:creationId xmlns="" xmlns:a16="http://schemas.microsoft.com/office/drawing/2014/main" id="{00000000-0008-0000-0000-00001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98" name="Text Box 84">
          <a:extLst>
            <a:ext uri="{FF2B5EF4-FFF2-40B4-BE49-F238E27FC236}">
              <a16:creationId xmlns="" xmlns:a16="http://schemas.microsoft.com/office/drawing/2014/main" id="{00000000-0008-0000-0000-00001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799" name="Text Box 85">
          <a:extLst>
            <a:ext uri="{FF2B5EF4-FFF2-40B4-BE49-F238E27FC236}">
              <a16:creationId xmlns="" xmlns:a16="http://schemas.microsoft.com/office/drawing/2014/main" id="{00000000-0008-0000-0000-00001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00" name="Text Box 86">
          <a:extLst>
            <a:ext uri="{FF2B5EF4-FFF2-40B4-BE49-F238E27FC236}">
              <a16:creationId xmlns="" xmlns:a16="http://schemas.microsoft.com/office/drawing/2014/main" id="{00000000-0008-0000-0000-00002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01" name="Text Box 82">
          <a:extLst>
            <a:ext uri="{FF2B5EF4-FFF2-40B4-BE49-F238E27FC236}">
              <a16:creationId xmlns="" xmlns:a16="http://schemas.microsoft.com/office/drawing/2014/main" id="{00000000-0008-0000-0000-00002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02" name="Text Box 83">
          <a:extLst>
            <a:ext uri="{FF2B5EF4-FFF2-40B4-BE49-F238E27FC236}">
              <a16:creationId xmlns="" xmlns:a16="http://schemas.microsoft.com/office/drawing/2014/main" id="{00000000-0008-0000-0000-00002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03" name="Text Box 84">
          <a:extLst>
            <a:ext uri="{FF2B5EF4-FFF2-40B4-BE49-F238E27FC236}">
              <a16:creationId xmlns="" xmlns:a16="http://schemas.microsoft.com/office/drawing/2014/main" id="{00000000-0008-0000-0000-00002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04" name="Text Box 85">
          <a:extLst>
            <a:ext uri="{FF2B5EF4-FFF2-40B4-BE49-F238E27FC236}">
              <a16:creationId xmlns="" xmlns:a16="http://schemas.microsoft.com/office/drawing/2014/main" id="{00000000-0008-0000-0000-00002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05" name="Text Box 86">
          <a:extLst>
            <a:ext uri="{FF2B5EF4-FFF2-40B4-BE49-F238E27FC236}">
              <a16:creationId xmlns="" xmlns:a16="http://schemas.microsoft.com/office/drawing/2014/main" id="{00000000-0008-0000-0000-00002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06" name="Text Box 82">
          <a:extLst>
            <a:ext uri="{FF2B5EF4-FFF2-40B4-BE49-F238E27FC236}">
              <a16:creationId xmlns="" xmlns:a16="http://schemas.microsoft.com/office/drawing/2014/main" id="{00000000-0008-0000-0000-00002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07" name="Text Box 83">
          <a:extLst>
            <a:ext uri="{FF2B5EF4-FFF2-40B4-BE49-F238E27FC236}">
              <a16:creationId xmlns="" xmlns:a16="http://schemas.microsoft.com/office/drawing/2014/main" id="{00000000-0008-0000-0000-00002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08" name="Text Box 84">
          <a:extLst>
            <a:ext uri="{FF2B5EF4-FFF2-40B4-BE49-F238E27FC236}">
              <a16:creationId xmlns="" xmlns:a16="http://schemas.microsoft.com/office/drawing/2014/main" id="{00000000-0008-0000-0000-00002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09" name="Text Box 85">
          <a:extLst>
            <a:ext uri="{FF2B5EF4-FFF2-40B4-BE49-F238E27FC236}">
              <a16:creationId xmlns="" xmlns:a16="http://schemas.microsoft.com/office/drawing/2014/main" id="{00000000-0008-0000-0000-00002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10" name="Text Box 86">
          <a:extLst>
            <a:ext uri="{FF2B5EF4-FFF2-40B4-BE49-F238E27FC236}">
              <a16:creationId xmlns="" xmlns:a16="http://schemas.microsoft.com/office/drawing/2014/main" id="{00000000-0008-0000-0000-00002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11" name="Text Box 82">
          <a:extLst>
            <a:ext uri="{FF2B5EF4-FFF2-40B4-BE49-F238E27FC236}">
              <a16:creationId xmlns="" xmlns:a16="http://schemas.microsoft.com/office/drawing/2014/main" id="{00000000-0008-0000-0000-00002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12" name="Text Box 83">
          <a:extLst>
            <a:ext uri="{FF2B5EF4-FFF2-40B4-BE49-F238E27FC236}">
              <a16:creationId xmlns="" xmlns:a16="http://schemas.microsoft.com/office/drawing/2014/main" id="{00000000-0008-0000-0000-00002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13" name="Text Box 84">
          <a:extLst>
            <a:ext uri="{FF2B5EF4-FFF2-40B4-BE49-F238E27FC236}">
              <a16:creationId xmlns="" xmlns:a16="http://schemas.microsoft.com/office/drawing/2014/main" id="{00000000-0008-0000-0000-00002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14" name="Text Box 85">
          <a:extLst>
            <a:ext uri="{FF2B5EF4-FFF2-40B4-BE49-F238E27FC236}">
              <a16:creationId xmlns="" xmlns:a16="http://schemas.microsoft.com/office/drawing/2014/main" id="{00000000-0008-0000-0000-00002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15" name="Text Box 86">
          <a:extLst>
            <a:ext uri="{FF2B5EF4-FFF2-40B4-BE49-F238E27FC236}">
              <a16:creationId xmlns="" xmlns:a16="http://schemas.microsoft.com/office/drawing/2014/main" id="{00000000-0008-0000-0000-00002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16" name="Text Box 82">
          <a:extLst>
            <a:ext uri="{FF2B5EF4-FFF2-40B4-BE49-F238E27FC236}">
              <a16:creationId xmlns="" xmlns:a16="http://schemas.microsoft.com/office/drawing/2014/main" id="{00000000-0008-0000-0000-00003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17" name="Text Box 83">
          <a:extLst>
            <a:ext uri="{FF2B5EF4-FFF2-40B4-BE49-F238E27FC236}">
              <a16:creationId xmlns="" xmlns:a16="http://schemas.microsoft.com/office/drawing/2014/main" id="{00000000-0008-0000-0000-00003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18" name="Text Box 84">
          <a:extLst>
            <a:ext uri="{FF2B5EF4-FFF2-40B4-BE49-F238E27FC236}">
              <a16:creationId xmlns="" xmlns:a16="http://schemas.microsoft.com/office/drawing/2014/main" id="{00000000-0008-0000-0000-00003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19" name="Text Box 85">
          <a:extLst>
            <a:ext uri="{FF2B5EF4-FFF2-40B4-BE49-F238E27FC236}">
              <a16:creationId xmlns="" xmlns:a16="http://schemas.microsoft.com/office/drawing/2014/main" id="{00000000-0008-0000-0000-00003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20" name="Text Box 86">
          <a:extLst>
            <a:ext uri="{FF2B5EF4-FFF2-40B4-BE49-F238E27FC236}">
              <a16:creationId xmlns="" xmlns:a16="http://schemas.microsoft.com/office/drawing/2014/main" id="{00000000-0008-0000-0000-00003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21" name="Text Box 82">
          <a:extLst>
            <a:ext uri="{FF2B5EF4-FFF2-40B4-BE49-F238E27FC236}">
              <a16:creationId xmlns="" xmlns:a16="http://schemas.microsoft.com/office/drawing/2014/main" id="{00000000-0008-0000-0000-00003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22" name="Text Box 83">
          <a:extLst>
            <a:ext uri="{FF2B5EF4-FFF2-40B4-BE49-F238E27FC236}">
              <a16:creationId xmlns="" xmlns:a16="http://schemas.microsoft.com/office/drawing/2014/main" id="{00000000-0008-0000-0000-00003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23" name="Text Box 84">
          <a:extLst>
            <a:ext uri="{FF2B5EF4-FFF2-40B4-BE49-F238E27FC236}">
              <a16:creationId xmlns="" xmlns:a16="http://schemas.microsoft.com/office/drawing/2014/main" id="{00000000-0008-0000-0000-00003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24" name="Text Box 85">
          <a:extLst>
            <a:ext uri="{FF2B5EF4-FFF2-40B4-BE49-F238E27FC236}">
              <a16:creationId xmlns="" xmlns:a16="http://schemas.microsoft.com/office/drawing/2014/main" id="{00000000-0008-0000-0000-00003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25" name="Text Box 86">
          <a:extLst>
            <a:ext uri="{FF2B5EF4-FFF2-40B4-BE49-F238E27FC236}">
              <a16:creationId xmlns="" xmlns:a16="http://schemas.microsoft.com/office/drawing/2014/main" id="{00000000-0008-0000-0000-00003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26" name="Text Box 82">
          <a:extLst>
            <a:ext uri="{FF2B5EF4-FFF2-40B4-BE49-F238E27FC236}">
              <a16:creationId xmlns="" xmlns:a16="http://schemas.microsoft.com/office/drawing/2014/main" id="{00000000-0008-0000-0000-00003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27" name="Text Box 83">
          <a:extLst>
            <a:ext uri="{FF2B5EF4-FFF2-40B4-BE49-F238E27FC236}">
              <a16:creationId xmlns="" xmlns:a16="http://schemas.microsoft.com/office/drawing/2014/main" id="{00000000-0008-0000-0000-00003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28" name="Text Box 84">
          <a:extLst>
            <a:ext uri="{FF2B5EF4-FFF2-40B4-BE49-F238E27FC236}">
              <a16:creationId xmlns="" xmlns:a16="http://schemas.microsoft.com/office/drawing/2014/main" id="{00000000-0008-0000-0000-00003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29" name="Text Box 85">
          <a:extLst>
            <a:ext uri="{FF2B5EF4-FFF2-40B4-BE49-F238E27FC236}">
              <a16:creationId xmlns="" xmlns:a16="http://schemas.microsoft.com/office/drawing/2014/main" id="{00000000-0008-0000-0000-00003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30" name="Text Box 86">
          <a:extLst>
            <a:ext uri="{FF2B5EF4-FFF2-40B4-BE49-F238E27FC236}">
              <a16:creationId xmlns="" xmlns:a16="http://schemas.microsoft.com/office/drawing/2014/main" id="{00000000-0008-0000-0000-00003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31" name="Text Box 82">
          <a:extLst>
            <a:ext uri="{FF2B5EF4-FFF2-40B4-BE49-F238E27FC236}">
              <a16:creationId xmlns="" xmlns:a16="http://schemas.microsoft.com/office/drawing/2014/main" id="{00000000-0008-0000-0000-00003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32" name="Text Box 83">
          <a:extLst>
            <a:ext uri="{FF2B5EF4-FFF2-40B4-BE49-F238E27FC236}">
              <a16:creationId xmlns="" xmlns:a16="http://schemas.microsoft.com/office/drawing/2014/main" id="{00000000-0008-0000-0000-00004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33" name="Text Box 84">
          <a:extLst>
            <a:ext uri="{FF2B5EF4-FFF2-40B4-BE49-F238E27FC236}">
              <a16:creationId xmlns="" xmlns:a16="http://schemas.microsoft.com/office/drawing/2014/main" id="{00000000-0008-0000-0000-00004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34" name="Text Box 85">
          <a:extLst>
            <a:ext uri="{FF2B5EF4-FFF2-40B4-BE49-F238E27FC236}">
              <a16:creationId xmlns="" xmlns:a16="http://schemas.microsoft.com/office/drawing/2014/main" id="{00000000-0008-0000-0000-00004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35" name="Text Box 86">
          <a:extLst>
            <a:ext uri="{FF2B5EF4-FFF2-40B4-BE49-F238E27FC236}">
              <a16:creationId xmlns="" xmlns:a16="http://schemas.microsoft.com/office/drawing/2014/main" id="{00000000-0008-0000-0000-00004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36" name="Text Box 82">
          <a:extLst>
            <a:ext uri="{FF2B5EF4-FFF2-40B4-BE49-F238E27FC236}">
              <a16:creationId xmlns="" xmlns:a16="http://schemas.microsoft.com/office/drawing/2014/main" id="{00000000-0008-0000-0000-00004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37" name="Text Box 83">
          <a:extLst>
            <a:ext uri="{FF2B5EF4-FFF2-40B4-BE49-F238E27FC236}">
              <a16:creationId xmlns="" xmlns:a16="http://schemas.microsoft.com/office/drawing/2014/main" id="{00000000-0008-0000-0000-00004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38" name="Text Box 84">
          <a:extLst>
            <a:ext uri="{FF2B5EF4-FFF2-40B4-BE49-F238E27FC236}">
              <a16:creationId xmlns="" xmlns:a16="http://schemas.microsoft.com/office/drawing/2014/main" id="{00000000-0008-0000-0000-00004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39" name="Text Box 85">
          <a:extLst>
            <a:ext uri="{FF2B5EF4-FFF2-40B4-BE49-F238E27FC236}">
              <a16:creationId xmlns="" xmlns:a16="http://schemas.microsoft.com/office/drawing/2014/main" id="{00000000-0008-0000-0000-00004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40" name="Text Box 86">
          <a:extLst>
            <a:ext uri="{FF2B5EF4-FFF2-40B4-BE49-F238E27FC236}">
              <a16:creationId xmlns="" xmlns:a16="http://schemas.microsoft.com/office/drawing/2014/main" id="{00000000-0008-0000-0000-00004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41" name="Text Box 82">
          <a:extLst>
            <a:ext uri="{FF2B5EF4-FFF2-40B4-BE49-F238E27FC236}">
              <a16:creationId xmlns="" xmlns:a16="http://schemas.microsoft.com/office/drawing/2014/main" id="{00000000-0008-0000-0000-00004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42" name="Text Box 83">
          <a:extLst>
            <a:ext uri="{FF2B5EF4-FFF2-40B4-BE49-F238E27FC236}">
              <a16:creationId xmlns="" xmlns:a16="http://schemas.microsoft.com/office/drawing/2014/main" id="{00000000-0008-0000-0000-00004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43" name="Text Box 84">
          <a:extLst>
            <a:ext uri="{FF2B5EF4-FFF2-40B4-BE49-F238E27FC236}">
              <a16:creationId xmlns="" xmlns:a16="http://schemas.microsoft.com/office/drawing/2014/main" id="{00000000-0008-0000-0000-00004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44" name="Text Box 85">
          <a:extLst>
            <a:ext uri="{FF2B5EF4-FFF2-40B4-BE49-F238E27FC236}">
              <a16:creationId xmlns="" xmlns:a16="http://schemas.microsoft.com/office/drawing/2014/main" id="{00000000-0008-0000-0000-00004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45" name="Text Box 86">
          <a:extLst>
            <a:ext uri="{FF2B5EF4-FFF2-40B4-BE49-F238E27FC236}">
              <a16:creationId xmlns="" xmlns:a16="http://schemas.microsoft.com/office/drawing/2014/main" id="{00000000-0008-0000-0000-00004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46" name="Text Box 82">
          <a:extLst>
            <a:ext uri="{FF2B5EF4-FFF2-40B4-BE49-F238E27FC236}">
              <a16:creationId xmlns="" xmlns:a16="http://schemas.microsoft.com/office/drawing/2014/main" id="{00000000-0008-0000-0000-00004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47" name="Text Box 83">
          <a:extLst>
            <a:ext uri="{FF2B5EF4-FFF2-40B4-BE49-F238E27FC236}">
              <a16:creationId xmlns="" xmlns:a16="http://schemas.microsoft.com/office/drawing/2014/main" id="{00000000-0008-0000-0000-00004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48" name="Text Box 84">
          <a:extLst>
            <a:ext uri="{FF2B5EF4-FFF2-40B4-BE49-F238E27FC236}">
              <a16:creationId xmlns="" xmlns:a16="http://schemas.microsoft.com/office/drawing/2014/main" id="{00000000-0008-0000-0000-00005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49" name="Text Box 85">
          <a:extLst>
            <a:ext uri="{FF2B5EF4-FFF2-40B4-BE49-F238E27FC236}">
              <a16:creationId xmlns="" xmlns:a16="http://schemas.microsoft.com/office/drawing/2014/main" id="{00000000-0008-0000-0000-00005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50" name="Text Box 86">
          <a:extLst>
            <a:ext uri="{FF2B5EF4-FFF2-40B4-BE49-F238E27FC236}">
              <a16:creationId xmlns="" xmlns:a16="http://schemas.microsoft.com/office/drawing/2014/main" id="{00000000-0008-0000-0000-00005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51" name="Text Box 82">
          <a:extLst>
            <a:ext uri="{FF2B5EF4-FFF2-40B4-BE49-F238E27FC236}">
              <a16:creationId xmlns="" xmlns:a16="http://schemas.microsoft.com/office/drawing/2014/main" id="{00000000-0008-0000-0000-00005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52" name="Text Box 83">
          <a:extLst>
            <a:ext uri="{FF2B5EF4-FFF2-40B4-BE49-F238E27FC236}">
              <a16:creationId xmlns="" xmlns:a16="http://schemas.microsoft.com/office/drawing/2014/main" id="{00000000-0008-0000-0000-00005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53" name="Text Box 84">
          <a:extLst>
            <a:ext uri="{FF2B5EF4-FFF2-40B4-BE49-F238E27FC236}">
              <a16:creationId xmlns="" xmlns:a16="http://schemas.microsoft.com/office/drawing/2014/main" id="{00000000-0008-0000-0000-00005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54" name="Text Box 85">
          <a:extLst>
            <a:ext uri="{FF2B5EF4-FFF2-40B4-BE49-F238E27FC236}">
              <a16:creationId xmlns="" xmlns:a16="http://schemas.microsoft.com/office/drawing/2014/main" id="{00000000-0008-0000-0000-00005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55" name="Text Box 86">
          <a:extLst>
            <a:ext uri="{FF2B5EF4-FFF2-40B4-BE49-F238E27FC236}">
              <a16:creationId xmlns="" xmlns:a16="http://schemas.microsoft.com/office/drawing/2014/main" id="{00000000-0008-0000-0000-00005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56" name="Text Box 82">
          <a:extLst>
            <a:ext uri="{FF2B5EF4-FFF2-40B4-BE49-F238E27FC236}">
              <a16:creationId xmlns="" xmlns:a16="http://schemas.microsoft.com/office/drawing/2014/main" id="{00000000-0008-0000-0000-00005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57" name="Text Box 83">
          <a:extLst>
            <a:ext uri="{FF2B5EF4-FFF2-40B4-BE49-F238E27FC236}">
              <a16:creationId xmlns="" xmlns:a16="http://schemas.microsoft.com/office/drawing/2014/main" id="{00000000-0008-0000-0000-00005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58" name="Text Box 84">
          <a:extLst>
            <a:ext uri="{FF2B5EF4-FFF2-40B4-BE49-F238E27FC236}">
              <a16:creationId xmlns="" xmlns:a16="http://schemas.microsoft.com/office/drawing/2014/main" id="{00000000-0008-0000-0000-00005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59" name="Text Box 85">
          <a:extLst>
            <a:ext uri="{FF2B5EF4-FFF2-40B4-BE49-F238E27FC236}">
              <a16:creationId xmlns="" xmlns:a16="http://schemas.microsoft.com/office/drawing/2014/main" id="{00000000-0008-0000-0000-00005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60" name="Text Box 86">
          <a:extLst>
            <a:ext uri="{FF2B5EF4-FFF2-40B4-BE49-F238E27FC236}">
              <a16:creationId xmlns="" xmlns:a16="http://schemas.microsoft.com/office/drawing/2014/main" id="{00000000-0008-0000-0000-00005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61" name="Text Box 82">
          <a:extLst>
            <a:ext uri="{FF2B5EF4-FFF2-40B4-BE49-F238E27FC236}">
              <a16:creationId xmlns="" xmlns:a16="http://schemas.microsoft.com/office/drawing/2014/main" id="{00000000-0008-0000-0000-00005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62" name="Text Box 83">
          <a:extLst>
            <a:ext uri="{FF2B5EF4-FFF2-40B4-BE49-F238E27FC236}">
              <a16:creationId xmlns="" xmlns:a16="http://schemas.microsoft.com/office/drawing/2014/main" id="{00000000-0008-0000-0000-00005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63" name="Text Box 84">
          <a:extLst>
            <a:ext uri="{FF2B5EF4-FFF2-40B4-BE49-F238E27FC236}">
              <a16:creationId xmlns="" xmlns:a16="http://schemas.microsoft.com/office/drawing/2014/main" id="{00000000-0008-0000-0000-00005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64" name="Text Box 85">
          <a:extLst>
            <a:ext uri="{FF2B5EF4-FFF2-40B4-BE49-F238E27FC236}">
              <a16:creationId xmlns="" xmlns:a16="http://schemas.microsoft.com/office/drawing/2014/main" id="{00000000-0008-0000-0000-00006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65" name="Text Box 86">
          <a:extLst>
            <a:ext uri="{FF2B5EF4-FFF2-40B4-BE49-F238E27FC236}">
              <a16:creationId xmlns="" xmlns:a16="http://schemas.microsoft.com/office/drawing/2014/main" id="{00000000-0008-0000-0000-00006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66" name="Text Box 82">
          <a:extLst>
            <a:ext uri="{FF2B5EF4-FFF2-40B4-BE49-F238E27FC236}">
              <a16:creationId xmlns="" xmlns:a16="http://schemas.microsoft.com/office/drawing/2014/main" id="{00000000-0008-0000-0000-00006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67" name="Text Box 83">
          <a:extLst>
            <a:ext uri="{FF2B5EF4-FFF2-40B4-BE49-F238E27FC236}">
              <a16:creationId xmlns="" xmlns:a16="http://schemas.microsoft.com/office/drawing/2014/main" id="{00000000-0008-0000-0000-00006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68" name="Text Box 84">
          <a:extLst>
            <a:ext uri="{FF2B5EF4-FFF2-40B4-BE49-F238E27FC236}">
              <a16:creationId xmlns="" xmlns:a16="http://schemas.microsoft.com/office/drawing/2014/main" id="{00000000-0008-0000-0000-00006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69" name="Text Box 85">
          <a:extLst>
            <a:ext uri="{FF2B5EF4-FFF2-40B4-BE49-F238E27FC236}">
              <a16:creationId xmlns="" xmlns:a16="http://schemas.microsoft.com/office/drawing/2014/main" id="{00000000-0008-0000-0000-00006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70" name="Text Box 86">
          <a:extLst>
            <a:ext uri="{FF2B5EF4-FFF2-40B4-BE49-F238E27FC236}">
              <a16:creationId xmlns="" xmlns:a16="http://schemas.microsoft.com/office/drawing/2014/main" id="{00000000-0008-0000-0000-00006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71" name="Text Box 82">
          <a:extLst>
            <a:ext uri="{FF2B5EF4-FFF2-40B4-BE49-F238E27FC236}">
              <a16:creationId xmlns="" xmlns:a16="http://schemas.microsoft.com/office/drawing/2014/main" id="{00000000-0008-0000-0000-00006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72" name="Text Box 83">
          <a:extLst>
            <a:ext uri="{FF2B5EF4-FFF2-40B4-BE49-F238E27FC236}">
              <a16:creationId xmlns="" xmlns:a16="http://schemas.microsoft.com/office/drawing/2014/main" id="{00000000-0008-0000-0000-00006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73" name="Text Box 84">
          <a:extLst>
            <a:ext uri="{FF2B5EF4-FFF2-40B4-BE49-F238E27FC236}">
              <a16:creationId xmlns="" xmlns:a16="http://schemas.microsoft.com/office/drawing/2014/main" id="{00000000-0008-0000-0000-00006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74" name="Text Box 85">
          <a:extLst>
            <a:ext uri="{FF2B5EF4-FFF2-40B4-BE49-F238E27FC236}">
              <a16:creationId xmlns="" xmlns:a16="http://schemas.microsoft.com/office/drawing/2014/main" id="{00000000-0008-0000-0000-00006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75" name="Text Box 86">
          <a:extLst>
            <a:ext uri="{FF2B5EF4-FFF2-40B4-BE49-F238E27FC236}">
              <a16:creationId xmlns="" xmlns:a16="http://schemas.microsoft.com/office/drawing/2014/main" id="{00000000-0008-0000-0000-00006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76" name="Text Box 82">
          <a:extLst>
            <a:ext uri="{FF2B5EF4-FFF2-40B4-BE49-F238E27FC236}">
              <a16:creationId xmlns="" xmlns:a16="http://schemas.microsoft.com/office/drawing/2014/main" id="{00000000-0008-0000-0000-00006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77" name="Text Box 83">
          <a:extLst>
            <a:ext uri="{FF2B5EF4-FFF2-40B4-BE49-F238E27FC236}">
              <a16:creationId xmlns="" xmlns:a16="http://schemas.microsoft.com/office/drawing/2014/main" id="{00000000-0008-0000-0000-00006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78" name="Text Box 84">
          <a:extLst>
            <a:ext uri="{FF2B5EF4-FFF2-40B4-BE49-F238E27FC236}">
              <a16:creationId xmlns="" xmlns:a16="http://schemas.microsoft.com/office/drawing/2014/main" id="{00000000-0008-0000-0000-00006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79" name="Text Box 85">
          <a:extLst>
            <a:ext uri="{FF2B5EF4-FFF2-40B4-BE49-F238E27FC236}">
              <a16:creationId xmlns="" xmlns:a16="http://schemas.microsoft.com/office/drawing/2014/main" id="{00000000-0008-0000-0000-00006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80" name="Text Box 86">
          <a:extLst>
            <a:ext uri="{FF2B5EF4-FFF2-40B4-BE49-F238E27FC236}">
              <a16:creationId xmlns="" xmlns:a16="http://schemas.microsoft.com/office/drawing/2014/main" id="{00000000-0008-0000-0000-00007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81" name="Text Box 82">
          <a:extLst>
            <a:ext uri="{FF2B5EF4-FFF2-40B4-BE49-F238E27FC236}">
              <a16:creationId xmlns="" xmlns:a16="http://schemas.microsoft.com/office/drawing/2014/main" id="{00000000-0008-0000-0000-00007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82" name="Text Box 83">
          <a:extLst>
            <a:ext uri="{FF2B5EF4-FFF2-40B4-BE49-F238E27FC236}">
              <a16:creationId xmlns="" xmlns:a16="http://schemas.microsoft.com/office/drawing/2014/main" id="{00000000-0008-0000-0000-00007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83" name="Text Box 84">
          <a:extLst>
            <a:ext uri="{FF2B5EF4-FFF2-40B4-BE49-F238E27FC236}">
              <a16:creationId xmlns="" xmlns:a16="http://schemas.microsoft.com/office/drawing/2014/main" id="{00000000-0008-0000-0000-00007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84" name="Text Box 85">
          <a:extLst>
            <a:ext uri="{FF2B5EF4-FFF2-40B4-BE49-F238E27FC236}">
              <a16:creationId xmlns="" xmlns:a16="http://schemas.microsoft.com/office/drawing/2014/main" id="{00000000-0008-0000-0000-00007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85" name="Text Box 86">
          <a:extLst>
            <a:ext uri="{FF2B5EF4-FFF2-40B4-BE49-F238E27FC236}">
              <a16:creationId xmlns="" xmlns:a16="http://schemas.microsoft.com/office/drawing/2014/main" id="{00000000-0008-0000-0000-00007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86" name="Text Box 82">
          <a:extLst>
            <a:ext uri="{FF2B5EF4-FFF2-40B4-BE49-F238E27FC236}">
              <a16:creationId xmlns="" xmlns:a16="http://schemas.microsoft.com/office/drawing/2014/main" id="{00000000-0008-0000-0000-00007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87" name="Text Box 83">
          <a:extLst>
            <a:ext uri="{FF2B5EF4-FFF2-40B4-BE49-F238E27FC236}">
              <a16:creationId xmlns="" xmlns:a16="http://schemas.microsoft.com/office/drawing/2014/main" id="{00000000-0008-0000-0000-00007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88" name="Text Box 84">
          <a:extLst>
            <a:ext uri="{FF2B5EF4-FFF2-40B4-BE49-F238E27FC236}">
              <a16:creationId xmlns="" xmlns:a16="http://schemas.microsoft.com/office/drawing/2014/main" id="{00000000-0008-0000-0000-00007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89" name="Text Box 85">
          <a:extLst>
            <a:ext uri="{FF2B5EF4-FFF2-40B4-BE49-F238E27FC236}">
              <a16:creationId xmlns="" xmlns:a16="http://schemas.microsoft.com/office/drawing/2014/main" id="{00000000-0008-0000-0000-00007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90" name="Text Box 86">
          <a:extLst>
            <a:ext uri="{FF2B5EF4-FFF2-40B4-BE49-F238E27FC236}">
              <a16:creationId xmlns="" xmlns:a16="http://schemas.microsoft.com/office/drawing/2014/main" id="{00000000-0008-0000-0000-00007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91" name="Text Box 82">
          <a:extLst>
            <a:ext uri="{FF2B5EF4-FFF2-40B4-BE49-F238E27FC236}">
              <a16:creationId xmlns="" xmlns:a16="http://schemas.microsoft.com/office/drawing/2014/main" id="{00000000-0008-0000-0000-00007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92" name="Text Box 83">
          <a:extLst>
            <a:ext uri="{FF2B5EF4-FFF2-40B4-BE49-F238E27FC236}">
              <a16:creationId xmlns="" xmlns:a16="http://schemas.microsoft.com/office/drawing/2014/main" id="{00000000-0008-0000-0000-00007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93" name="Text Box 84">
          <a:extLst>
            <a:ext uri="{FF2B5EF4-FFF2-40B4-BE49-F238E27FC236}">
              <a16:creationId xmlns="" xmlns:a16="http://schemas.microsoft.com/office/drawing/2014/main" id="{00000000-0008-0000-0000-00007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94" name="Text Box 85">
          <a:extLst>
            <a:ext uri="{FF2B5EF4-FFF2-40B4-BE49-F238E27FC236}">
              <a16:creationId xmlns="" xmlns:a16="http://schemas.microsoft.com/office/drawing/2014/main" id="{00000000-0008-0000-0000-00007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95" name="Text Box 86">
          <a:extLst>
            <a:ext uri="{FF2B5EF4-FFF2-40B4-BE49-F238E27FC236}">
              <a16:creationId xmlns="" xmlns:a16="http://schemas.microsoft.com/office/drawing/2014/main" id="{00000000-0008-0000-0000-00007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96" name="Text Box 82">
          <a:extLst>
            <a:ext uri="{FF2B5EF4-FFF2-40B4-BE49-F238E27FC236}">
              <a16:creationId xmlns="" xmlns:a16="http://schemas.microsoft.com/office/drawing/2014/main" id="{00000000-0008-0000-0000-00008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97" name="Text Box 83">
          <a:extLst>
            <a:ext uri="{FF2B5EF4-FFF2-40B4-BE49-F238E27FC236}">
              <a16:creationId xmlns="" xmlns:a16="http://schemas.microsoft.com/office/drawing/2014/main" id="{00000000-0008-0000-0000-00008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98" name="Text Box 84">
          <a:extLst>
            <a:ext uri="{FF2B5EF4-FFF2-40B4-BE49-F238E27FC236}">
              <a16:creationId xmlns="" xmlns:a16="http://schemas.microsoft.com/office/drawing/2014/main" id="{00000000-0008-0000-0000-00008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899" name="Text Box 85">
          <a:extLst>
            <a:ext uri="{FF2B5EF4-FFF2-40B4-BE49-F238E27FC236}">
              <a16:creationId xmlns="" xmlns:a16="http://schemas.microsoft.com/office/drawing/2014/main" id="{00000000-0008-0000-0000-00008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00" name="Text Box 86">
          <a:extLst>
            <a:ext uri="{FF2B5EF4-FFF2-40B4-BE49-F238E27FC236}">
              <a16:creationId xmlns="" xmlns:a16="http://schemas.microsoft.com/office/drawing/2014/main" id="{00000000-0008-0000-0000-00008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01" name="Text Box 82">
          <a:extLst>
            <a:ext uri="{FF2B5EF4-FFF2-40B4-BE49-F238E27FC236}">
              <a16:creationId xmlns="" xmlns:a16="http://schemas.microsoft.com/office/drawing/2014/main" id="{00000000-0008-0000-0000-00008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02" name="Text Box 83">
          <a:extLst>
            <a:ext uri="{FF2B5EF4-FFF2-40B4-BE49-F238E27FC236}">
              <a16:creationId xmlns="" xmlns:a16="http://schemas.microsoft.com/office/drawing/2014/main" id="{00000000-0008-0000-0000-00008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03" name="Text Box 84">
          <a:extLst>
            <a:ext uri="{FF2B5EF4-FFF2-40B4-BE49-F238E27FC236}">
              <a16:creationId xmlns="" xmlns:a16="http://schemas.microsoft.com/office/drawing/2014/main" id="{00000000-0008-0000-0000-00008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04" name="Text Box 85">
          <a:extLst>
            <a:ext uri="{FF2B5EF4-FFF2-40B4-BE49-F238E27FC236}">
              <a16:creationId xmlns="" xmlns:a16="http://schemas.microsoft.com/office/drawing/2014/main" id="{00000000-0008-0000-0000-00008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05" name="Text Box 86">
          <a:extLst>
            <a:ext uri="{FF2B5EF4-FFF2-40B4-BE49-F238E27FC236}">
              <a16:creationId xmlns="" xmlns:a16="http://schemas.microsoft.com/office/drawing/2014/main" id="{00000000-0008-0000-0000-00008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06" name="Text Box 82">
          <a:extLst>
            <a:ext uri="{FF2B5EF4-FFF2-40B4-BE49-F238E27FC236}">
              <a16:creationId xmlns="" xmlns:a16="http://schemas.microsoft.com/office/drawing/2014/main" id="{00000000-0008-0000-0000-00008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07" name="Text Box 83">
          <a:extLst>
            <a:ext uri="{FF2B5EF4-FFF2-40B4-BE49-F238E27FC236}">
              <a16:creationId xmlns="" xmlns:a16="http://schemas.microsoft.com/office/drawing/2014/main" id="{00000000-0008-0000-0000-00008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08" name="Text Box 84">
          <a:extLst>
            <a:ext uri="{FF2B5EF4-FFF2-40B4-BE49-F238E27FC236}">
              <a16:creationId xmlns="" xmlns:a16="http://schemas.microsoft.com/office/drawing/2014/main" id="{00000000-0008-0000-0000-00008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09" name="Text Box 85">
          <a:extLst>
            <a:ext uri="{FF2B5EF4-FFF2-40B4-BE49-F238E27FC236}">
              <a16:creationId xmlns="" xmlns:a16="http://schemas.microsoft.com/office/drawing/2014/main" id="{00000000-0008-0000-0000-00008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10" name="Text Box 86">
          <a:extLst>
            <a:ext uri="{FF2B5EF4-FFF2-40B4-BE49-F238E27FC236}">
              <a16:creationId xmlns="" xmlns:a16="http://schemas.microsoft.com/office/drawing/2014/main" id="{00000000-0008-0000-0000-00008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11" name="Text Box 82">
          <a:extLst>
            <a:ext uri="{FF2B5EF4-FFF2-40B4-BE49-F238E27FC236}">
              <a16:creationId xmlns="" xmlns:a16="http://schemas.microsoft.com/office/drawing/2014/main" id="{00000000-0008-0000-0000-00008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12" name="Text Box 83">
          <a:extLst>
            <a:ext uri="{FF2B5EF4-FFF2-40B4-BE49-F238E27FC236}">
              <a16:creationId xmlns="" xmlns:a16="http://schemas.microsoft.com/office/drawing/2014/main" id="{00000000-0008-0000-0000-00009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13" name="Text Box 84">
          <a:extLst>
            <a:ext uri="{FF2B5EF4-FFF2-40B4-BE49-F238E27FC236}">
              <a16:creationId xmlns="" xmlns:a16="http://schemas.microsoft.com/office/drawing/2014/main" id="{00000000-0008-0000-0000-00009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14" name="Text Box 85">
          <a:extLst>
            <a:ext uri="{FF2B5EF4-FFF2-40B4-BE49-F238E27FC236}">
              <a16:creationId xmlns="" xmlns:a16="http://schemas.microsoft.com/office/drawing/2014/main" id="{00000000-0008-0000-0000-00009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15" name="Text Box 86">
          <a:extLst>
            <a:ext uri="{FF2B5EF4-FFF2-40B4-BE49-F238E27FC236}">
              <a16:creationId xmlns="" xmlns:a16="http://schemas.microsoft.com/office/drawing/2014/main" id="{00000000-0008-0000-0000-00009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16" name="Text Box 82">
          <a:extLst>
            <a:ext uri="{FF2B5EF4-FFF2-40B4-BE49-F238E27FC236}">
              <a16:creationId xmlns="" xmlns:a16="http://schemas.microsoft.com/office/drawing/2014/main" id="{00000000-0008-0000-0000-00009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17" name="Text Box 83">
          <a:extLst>
            <a:ext uri="{FF2B5EF4-FFF2-40B4-BE49-F238E27FC236}">
              <a16:creationId xmlns="" xmlns:a16="http://schemas.microsoft.com/office/drawing/2014/main" id="{00000000-0008-0000-0000-00009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18" name="Text Box 84">
          <a:extLst>
            <a:ext uri="{FF2B5EF4-FFF2-40B4-BE49-F238E27FC236}">
              <a16:creationId xmlns="" xmlns:a16="http://schemas.microsoft.com/office/drawing/2014/main" id="{00000000-0008-0000-0000-00009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19" name="Text Box 85">
          <a:extLst>
            <a:ext uri="{FF2B5EF4-FFF2-40B4-BE49-F238E27FC236}">
              <a16:creationId xmlns="" xmlns:a16="http://schemas.microsoft.com/office/drawing/2014/main" id="{00000000-0008-0000-0000-00009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20" name="Text Box 86">
          <a:extLst>
            <a:ext uri="{FF2B5EF4-FFF2-40B4-BE49-F238E27FC236}">
              <a16:creationId xmlns="" xmlns:a16="http://schemas.microsoft.com/office/drawing/2014/main" id="{00000000-0008-0000-0000-00009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21" name="Text Box 82">
          <a:extLst>
            <a:ext uri="{FF2B5EF4-FFF2-40B4-BE49-F238E27FC236}">
              <a16:creationId xmlns="" xmlns:a16="http://schemas.microsoft.com/office/drawing/2014/main" id="{00000000-0008-0000-0000-00009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22" name="Text Box 83">
          <a:extLst>
            <a:ext uri="{FF2B5EF4-FFF2-40B4-BE49-F238E27FC236}">
              <a16:creationId xmlns="" xmlns:a16="http://schemas.microsoft.com/office/drawing/2014/main" id="{00000000-0008-0000-0000-00009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23" name="Text Box 84">
          <a:extLst>
            <a:ext uri="{FF2B5EF4-FFF2-40B4-BE49-F238E27FC236}">
              <a16:creationId xmlns="" xmlns:a16="http://schemas.microsoft.com/office/drawing/2014/main" id="{00000000-0008-0000-0000-00009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24" name="Text Box 85">
          <a:extLst>
            <a:ext uri="{FF2B5EF4-FFF2-40B4-BE49-F238E27FC236}">
              <a16:creationId xmlns="" xmlns:a16="http://schemas.microsoft.com/office/drawing/2014/main" id="{00000000-0008-0000-0000-00009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25" name="Text Box 86">
          <a:extLst>
            <a:ext uri="{FF2B5EF4-FFF2-40B4-BE49-F238E27FC236}">
              <a16:creationId xmlns="" xmlns:a16="http://schemas.microsoft.com/office/drawing/2014/main" id="{00000000-0008-0000-0000-00009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26" name="Text Box 82">
          <a:extLst>
            <a:ext uri="{FF2B5EF4-FFF2-40B4-BE49-F238E27FC236}">
              <a16:creationId xmlns="" xmlns:a16="http://schemas.microsoft.com/office/drawing/2014/main" id="{00000000-0008-0000-0000-00009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27" name="Text Box 83">
          <a:extLst>
            <a:ext uri="{FF2B5EF4-FFF2-40B4-BE49-F238E27FC236}">
              <a16:creationId xmlns="" xmlns:a16="http://schemas.microsoft.com/office/drawing/2014/main" id="{00000000-0008-0000-0000-00009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28" name="Text Box 84">
          <a:extLst>
            <a:ext uri="{FF2B5EF4-FFF2-40B4-BE49-F238E27FC236}">
              <a16:creationId xmlns="" xmlns:a16="http://schemas.microsoft.com/office/drawing/2014/main" id="{00000000-0008-0000-0000-0000A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29" name="Text Box 85">
          <a:extLst>
            <a:ext uri="{FF2B5EF4-FFF2-40B4-BE49-F238E27FC236}">
              <a16:creationId xmlns="" xmlns:a16="http://schemas.microsoft.com/office/drawing/2014/main" id="{00000000-0008-0000-0000-0000A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30" name="Text Box 86">
          <a:extLst>
            <a:ext uri="{FF2B5EF4-FFF2-40B4-BE49-F238E27FC236}">
              <a16:creationId xmlns="" xmlns:a16="http://schemas.microsoft.com/office/drawing/2014/main" id="{00000000-0008-0000-0000-0000A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31" name="Text Box 82">
          <a:extLst>
            <a:ext uri="{FF2B5EF4-FFF2-40B4-BE49-F238E27FC236}">
              <a16:creationId xmlns="" xmlns:a16="http://schemas.microsoft.com/office/drawing/2014/main" id="{00000000-0008-0000-0000-0000A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32" name="Text Box 83">
          <a:extLst>
            <a:ext uri="{FF2B5EF4-FFF2-40B4-BE49-F238E27FC236}">
              <a16:creationId xmlns="" xmlns:a16="http://schemas.microsoft.com/office/drawing/2014/main" id="{00000000-0008-0000-0000-0000A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33" name="Text Box 84">
          <a:extLst>
            <a:ext uri="{FF2B5EF4-FFF2-40B4-BE49-F238E27FC236}">
              <a16:creationId xmlns="" xmlns:a16="http://schemas.microsoft.com/office/drawing/2014/main" id="{00000000-0008-0000-0000-0000A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34" name="Text Box 85">
          <a:extLst>
            <a:ext uri="{FF2B5EF4-FFF2-40B4-BE49-F238E27FC236}">
              <a16:creationId xmlns="" xmlns:a16="http://schemas.microsoft.com/office/drawing/2014/main" id="{00000000-0008-0000-0000-0000A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35" name="Text Box 86">
          <a:extLst>
            <a:ext uri="{FF2B5EF4-FFF2-40B4-BE49-F238E27FC236}">
              <a16:creationId xmlns="" xmlns:a16="http://schemas.microsoft.com/office/drawing/2014/main" id="{00000000-0008-0000-0000-0000A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36" name="Text Box 82">
          <a:extLst>
            <a:ext uri="{FF2B5EF4-FFF2-40B4-BE49-F238E27FC236}">
              <a16:creationId xmlns="" xmlns:a16="http://schemas.microsoft.com/office/drawing/2014/main" id="{00000000-0008-0000-0000-0000A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37" name="Text Box 83">
          <a:extLst>
            <a:ext uri="{FF2B5EF4-FFF2-40B4-BE49-F238E27FC236}">
              <a16:creationId xmlns="" xmlns:a16="http://schemas.microsoft.com/office/drawing/2014/main" id="{00000000-0008-0000-0000-0000A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38" name="Text Box 84">
          <a:extLst>
            <a:ext uri="{FF2B5EF4-FFF2-40B4-BE49-F238E27FC236}">
              <a16:creationId xmlns="" xmlns:a16="http://schemas.microsoft.com/office/drawing/2014/main" id="{00000000-0008-0000-0000-0000A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39" name="Text Box 85">
          <a:extLst>
            <a:ext uri="{FF2B5EF4-FFF2-40B4-BE49-F238E27FC236}">
              <a16:creationId xmlns="" xmlns:a16="http://schemas.microsoft.com/office/drawing/2014/main" id="{00000000-0008-0000-0000-0000A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40" name="Text Box 86">
          <a:extLst>
            <a:ext uri="{FF2B5EF4-FFF2-40B4-BE49-F238E27FC236}">
              <a16:creationId xmlns="" xmlns:a16="http://schemas.microsoft.com/office/drawing/2014/main" id="{00000000-0008-0000-0000-0000A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41" name="Text Box 82">
          <a:extLst>
            <a:ext uri="{FF2B5EF4-FFF2-40B4-BE49-F238E27FC236}">
              <a16:creationId xmlns="" xmlns:a16="http://schemas.microsoft.com/office/drawing/2014/main" id="{00000000-0008-0000-0000-0000A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42" name="Text Box 83">
          <a:extLst>
            <a:ext uri="{FF2B5EF4-FFF2-40B4-BE49-F238E27FC236}">
              <a16:creationId xmlns="" xmlns:a16="http://schemas.microsoft.com/office/drawing/2014/main" id="{00000000-0008-0000-0000-0000A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43" name="Text Box 84">
          <a:extLst>
            <a:ext uri="{FF2B5EF4-FFF2-40B4-BE49-F238E27FC236}">
              <a16:creationId xmlns="" xmlns:a16="http://schemas.microsoft.com/office/drawing/2014/main" id="{00000000-0008-0000-0000-0000A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44" name="Text Box 85">
          <a:extLst>
            <a:ext uri="{FF2B5EF4-FFF2-40B4-BE49-F238E27FC236}">
              <a16:creationId xmlns="" xmlns:a16="http://schemas.microsoft.com/office/drawing/2014/main" id="{00000000-0008-0000-0000-0000B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45" name="Text Box 86">
          <a:extLst>
            <a:ext uri="{FF2B5EF4-FFF2-40B4-BE49-F238E27FC236}">
              <a16:creationId xmlns="" xmlns:a16="http://schemas.microsoft.com/office/drawing/2014/main" id="{00000000-0008-0000-0000-0000B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46" name="Text Box 82">
          <a:extLst>
            <a:ext uri="{FF2B5EF4-FFF2-40B4-BE49-F238E27FC236}">
              <a16:creationId xmlns="" xmlns:a16="http://schemas.microsoft.com/office/drawing/2014/main" id="{00000000-0008-0000-0000-0000B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47" name="Text Box 83">
          <a:extLst>
            <a:ext uri="{FF2B5EF4-FFF2-40B4-BE49-F238E27FC236}">
              <a16:creationId xmlns="" xmlns:a16="http://schemas.microsoft.com/office/drawing/2014/main" id="{00000000-0008-0000-0000-0000B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48" name="Text Box 84">
          <a:extLst>
            <a:ext uri="{FF2B5EF4-FFF2-40B4-BE49-F238E27FC236}">
              <a16:creationId xmlns="" xmlns:a16="http://schemas.microsoft.com/office/drawing/2014/main" id="{00000000-0008-0000-0000-0000B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49" name="Text Box 85">
          <a:extLst>
            <a:ext uri="{FF2B5EF4-FFF2-40B4-BE49-F238E27FC236}">
              <a16:creationId xmlns="" xmlns:a16="http://schemas.microsoft.com/office/drawing/2014/main" id="{00000000-0008-0000-0000-0000B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50" name="Text Box 86">
          <a:extLst>
            <a:ext uri="{FF2B5EF4-FFF2-40B4-BE49-F238E27FC236}">
              <a16:creationId xmlns="" xmlns:a16="http://schemas.microsoft.com/office/drawing/2014/main" id="{00000000-0008-0000-0000-0000B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51" name="Text Box 82">
          <a:extLst>
            <a:ext uri="{FF2B5EF4-FFF2-40B4-BE49-F238E27FC236}">
              <a16:creationId xmlns="" xmlns:a16="http://schemas.microsoft.com/office/drawing/2014/main" id="{00000000-0008-0000-0000-0000B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52" name="Text Box 83">
          <a:extLst>
            <a:ext uri="{FF2B5EF4-FFF2-40B4-BE49-F238E27FC236}">
              <a16:creationId xmlns="" xmlns:a16="http://schemas.microsoft.com/office/drawing/2014/main" id="{00000000-0008-0000-0000-0000B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53" name="Text Box 84">
          <a:extLst>
            <a:ext uri="{FF2B5EF4-FFF2-40B4-BE49-F238E27FC236}">
              <a16:creationId xmlns="" xmlns:a16="http://schemas.microsoft.com/office/drawing/2014/main" id="{00000000-0008-0000-0000-0000B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54" name="Text Box 85">
          <a:extLst>
            <a:ext uri="{FF2B5EF4-FFF2-40B4-BE49-F238E27FC236}">
              <a16:creationId xmlns="" xmlns:a16="http://schemas.microsoft.com/office/drawing/2014/main" id="{00000000-0008-0000-0000-0000B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55" name="Text Box 86">
          <a:extLst>
            <a:ext uri="{FF2B5EF4-FFF2-40B4-BE49-F238E27FC236}">
              <a16:creationId xmlns="" xmlns:a16="http://schemas.microsoft.com/office/drawing/2014/main" id="{00000000-0008-0000-0000-0000B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56" name="Text Box 82">
          <a:extLst>
            <a:ext uri="{FF2B5EF4-FFF2-40B4-BE49-F238E27FC236}">
              <a16:creationId xmlns="" xmlns:a16="http://schemas.microsoft.com/office/drawing/2014/main" id="{00000000-0008-0000-0000-0000B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57" name="Text Box 83">
          <a:extLst>
            <a:ext uri="{FF2B5EF4-FFF2-40B4-BE49-F238E27FC236}">
              <a16:creationId xmlns="" xmlns:a16="http://schemas.microsoft.com/office/drawing/2014/main" id="{00000000-0008-0000-0000-0000B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58" name="Text Box 84">
          <a:extLst>
            <a:ext uri="{FF2B5EF4-FFF2-40B4-BE49-F238E27FC236}">
              <a16:creationId xmlns="" xmlns:a16="http://schemas.microsoft.com/office/drawing/2014/main" id="{00000000-0008-0000-0000-0000B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59" name="Text Box 85">
          <a:extLst>
            <a:ext uri="{FF2B5EF4-FFF2-40B4-BE49-F238E27FC236}">
              <a16:creationId xmlns="" xmlns:a16="http://schemas.microsoft.com/office/drawing/2014/main" id="{00000000-0008-0000-0000-0000B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60" name="Text Box 86">
          <a:extLst>
            <a:ext uri="{FF2B5EF4-FFF2-40B4-BE49-F238E27FC236}">
              <a16:creationId xmlns="" xmlns:a16="http://schemas.microsoft.com/office/drawing/2014/main" id="{00000000-0008-0000-0000-0000C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61" name="Text Box 82">
          <a:extLst>
            <a:ext uri="{FF2B5EF4-FFF2-40B4-BE49-F238E27FC236}">
              <a16:creationId xmlns="" xmlns:a16="http://schemas.microsoft.com/office/drawing/2014/main" id="{00000000-0008-0000-0000-0000C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62" name="Text Box 83">
          <a:extLst>
            <a:ext uri="{FF2B5EF4-FFF2-40B4-BE49-F238E27FC236}">
              <a16:creationId xmlns="" xmlns:a16="http://schemas.microsoft.com/office/drawing/2014/main" id="{00000000-0008-0000-0000-0000C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63" name="Text Box 84">
          <a:extLst>
            <a:ext uri="{FF2B5EF4-FFF2-40B4-BE49-F238E27FC236}">
              <a16:creationId xmlns="" xmlns:a16="http://schemas.microsoft.com/office/drawing/2014/main" id="{00000000-0008-0000-0000-0000C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64" name="Text Box 85">
          <a:extLst>
            <a:ext uri="{FF2B5EF4-FFF2-40B4-BE49-F238E27FC236}">
              <a16:creationId xmlns="" xmlns:a16="http://schemas.microsoft.com/office/drawing/2014/main" id="{00000000-0008-0000-0000-0000C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65" name="Text Box 86">
          <a:extLst>
            <a:ext uri="{FF2B5EF4-FFF2-40B4-BE49-F238E27FC236}">
              <a16:creationId xmlns="" xmlns:a16="http://schemas.microsoft.com/office/drawing/2014/main" id="{00000000-0008-0000-0000-0000C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66" name="Text Box 82">
          <a:extLst>
            <a:ext uri="{FF2B5EF4-FFF2-40B4-BE49-F238E27FC236}">
              <a16:creationId xmlns="" xmlns:a16="http://schemas.microsoft.com/office/drawing/2014/main" id="{00000000-0008-0000-0000-0000C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67" name="Text Box 83">
          <a:extLst>
            <a:ext uri="{FF2B5EF4-FFF2-40B4-BE49-F238E27FC236}">
              <a16:creationId xmlns="" xmlns:a16="http://schemas.microsoft.com/office/drawing/2014/main" id="{00000000-0008-0000-0000-0000C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68" name="Text Box 84">
          <a:extLst>
            <a:ext uri="{FF2B5EF4-FFF2-40B4-BE49-F238E27FC236}">
              <a16:creationId xmlns="" xmlns:a16="http://schemas.microsoft.com/office/drawing/2014/main" id="{00000000-0008-0000-0000-0000C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69" name="Text Box 85">
          <a:extLst>
            <a:ext uri="{FF2B5EF4-FFF2-40B4-BE49-F238E27FC236}">
              <a16:creationId xmlns="" xmlns:a16="http://schemas.microsoft.com/office/drawing/2014/main" id="{00000000-0008-0000-0000-0000C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70" name="Text Box 86">
          <a:extLst>
            <a:ext uri="{FF2B5EF4-FFF2-40B4-BE49-F238E27FC236}">
              <a16:creationId xmlns="" xmlns:a16="http://schemas.microsoft.com/office/drawing/2014/main" id="{00000000-0008-0000-0000-0000C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71" name="Text Box 82">
          <a:extLst>
            <a:ext uri="{FF2B5EF4-FFF2-40B4-BE49-F238E27FC236}">
              <a16:creationId xmlns="" xmlns:a16="http://schemas.microsoft.com/office/drawing/2014/main" id="{00000000-0008-0000-0000-0000C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72" name="Text Box 83">
          <a:extLst>
            <a:ext uri="{FF2B5EF4-FFF2-40B4-BE49-F238E27FC236}">
              <a16:creationId xmlns="" xmlns:a16="http://schemas.microsoft.com/office/drawing/2014/main" id="{00000000-0008-0000-0000-0000C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73" name="Text Box 84">
          <a:extLst>
            <a:ext uri="{FF2B5EF4-FFF2-40B4-BE49-F238E27FC236}">
              <a16:creationId xmlns="" xmlns:a16="http://schemas.microsoft.com/office/drawing/2014/main" id="{00000000-0008-0000-0000-0000C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74" name="Text Box 85">
          <a:extLst>
            <a:ext uri="{FF2B5EF4-FFF2-40B4-BE49-F238E27FC236}">
              <a16:creationId xmlns="" xmlns:a16="http://schemas.microsoft.com/office/drawing/2014/main" id="{00000000-0008-0000-0000-0000C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75" name="Text Box 86">
          <a:extLst>
            <a:ext uri="{FF2B5EF4-FFF2-40B4-BE49-F238E27FC236}">
              <a16:creationId xmlns="" xmlns:a16="http://schemas.microsoft.com/office/drawing/2014/main" id="{00000000-0008-0000-0000-0000C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76" name="Text Box 82">
          <a:extLst>
            <a:ext uri="{FF2B5EF4-FFF2-40B4-BE49-F238E27FC236}">
              <a16:creationId xmlns="" xmlns:a16="http://schemas.microsoft.com/office/drawing/2014/main" id="{00000000-0008-0000-0000-0000D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77" name="Text Box 83">
          <a:extLst>
            <a:ext uri="{FF2B5EF4-FFF2-40B4-BE49-F238E27FC236}">
              <a16:creationId xmlns="" xmlns:a16="http://schemas.microsoft.com/office/drawing/2014/main" id="{00000000-0008-0000-0000-0000D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78" name="Text Box 84">
          <a:extLst>
            <a:ext uri="{FF2B5EF4-FFF2-40B4-BE49-F238E27FC236}">
              <a16:creationId xmlns="" xmlns:a16="http://schemas.microsoft.com/office/drawing/2014/main" id="{00000000-0008-0000-0000-0000D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79" name="Text Box 85">
          <a:extLst>
            <a:ext uri="{FF2B5EF4-FFF2-40B4-BE49-F238E27FC236}">
              <a16:creationId xmlns="" xmlns:a16="http://schemas.microsoft.com/office/drawing/2014/main" id="{00000000-0008-0000-0000-0000D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80" name="Text Box 86">
          <a:extLst>
            <a:ext uri="{FF2B5EF4-FFF2-40B4-BE49-F238E27FC236}">
              <a16:creationId xmlns="" xmlns:a16="http://schemas.microsoft.com/office/drawing/2014/main" id="{00000000-0008-0000-0000-0000D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81" name="Text Box 82">
          <a:extLst>
            <a:ext uri="{FF2B5EF4-FFF2-40B4-BE49-F238E27FC236}">
              <a16:creationId xmlns="" xmlns:a16="http://schemas.microsoft.com/office/drawing/2014/main" id="{00000000-0008-0000-0000-0000D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82" name="Text Box 83">
          <a:extLst>
            <a:ext uri="{FF2B5EF4-FFF2-40B4-BE49-F238E27FC236}">
              <a16:creationId xmlns="" xmlns:a16="http://schemas.microsoft.com/office/drawing/2014/main" id="{00000000-0008-0000-0000-0000D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83" name="Text Box 84">
          <a:extLst>
            <a:ext uri="{FF2B5EF4-FFF2-40B4-BE49-F238E27FC236}">
              <a16:creationId xmlns="" xmlns:a16="http://schemas.microsoft.com/office/drawing/2014/main" id="{00000000-0008-0000-0000-0000D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84" name="Text Box 85">
          <a:extLst>
            <a:ext uri="{FF2B5EF4-FFF2-40B4-BE49-F238E27FC236}">
              <a16:creationId xmlns="" xmlns:a16="http://schemas.microsoft.com/office/drawing/2014/main" id="{00000000-0008-0000-0000-0000D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85" name="Text Box 86">
          <a:extLst>
            <a:ext uri="{FF2B5EF4-FFF2-40B4-BE49-F238E27FC236}">
              <a16:creationId xmlns="" xmlns:a16="http://schemas.microsoft.com/office/drawing/2014/main" id="{00000000-0008-0000-0000-0000D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86" name="Text Box 82">
          <a:extLst>
            <a:ext uri="{FF2B5EF4-FFF2-40B4-BE49-F238E27FC236}">
              <a16:creationId xmlns="" xmlns:a16="http://schemas.microsoft.com/office/drawing/2014/main" id="{00000000-0008-0000-0000-0000D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87" name="Text Box 83">
          <a:extLst>
            <a:ext uri="{FF2B5EF4-FFF2-40B4-BE49-F238E27FC236}">
              <a16:creationId xmlns="" xmlns:a16="http://schemas.microsoft.com/office/drawing/2014/main" id="{00000000-0008-0000-0000-0000D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88" name="Text Box 84">
          <a:extLst>
            <a:ext uri="{FF2B5EF4-FFF2-40B4-BE49-F238E27FC236}">
              <a16:creationId xmlns="" xmlns:a16="http://schemas.microsoft.com/office/drawing/2014/main" id="{00000000-0008-0000-0000-0000D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89" name="Text Box 85">
          <a:extLst>
            <a:ext uri="{FF2B5EF4-FFF2-40B4-BE49-F238E27FC236}">
              <a16:creationId xmlns="" xmlns:a16="http://schemas.microsoft.com/office/drawing/2014/main" id="{00000000-0008-0000-0000-0000D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90" name="Text Box 86">
          <a:extLst>
            <a:ext uri="{FF2B5EF4-FFF2-40B4-BE49-F238E27FC236}">
              <a16:creationId xmlns="" xmlns:a16="http://schemas.microsoft.com/office/drawing/2014/main" id="{00000000-0008-0000-0000-0000D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91" name="Text Box 82">
          <a:extLst>
            <a:ext uri="{FF2B5EF4-FFF2-40B4-BE49-F238E27FC236}">
              <a16:creationId xmlns="" xmlns:a16="http://schemas.microsoft.com/office/drawing/2014/main" id="{00000000-0008-0000-0000-0000D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92" name="Text Box 83">
          <a:extLst>
            <a:ext uri="{FF2B5EF4-FFF2-40B4-BE49-F238E27FC236}">
              <a16:creationId xmlns="" xmlns:a16="http://schemas.microsoft.com/office/drawing/2014/main" id="{00000000-0008-0000-0000-0000E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93" name="Text Box 84">
          <a:extLst>
            <a:ext uri="{FF2B5EF4-FFF2-40B4-BE49-F238E27FC236}">
              <a16:creationId xmlns="" xmlns:a16="http://schemas.microsoft.com/office/drawing/2014/main" id="{00000000-0008-0000-0000-0000E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94" name="Text Box 85">
          <a:extLst>
            <a:ext uri="{FF2B5EF4-FFF2-40B4-BE49-F238E27FC236}">
              <a16:creationId xmlns="" xmlns:a16="http://schemas.microsoft.com/office/drawing/2014/main" id="{00000000-0008-0000-0000-0000E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95" name="Text Box 86">
          <a:extLst>
            <a:ext uri="{FF2B5EF4-FFF2-40B4-BE49-F238E27FC236}">
              <a16:creationId xmlns="" xmlns:a16="http://schemas.microsoft.com/office/drawing/2014/main" id="{00000000-0008-0000-0000-0000E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96" name="Text Box 82">
          <a:extLst>
            <a:ext uri="{FF2B5EF4-FFF2-40B4-BE49-F238E27FC236}">
              <a16:creationId xmlns="" xmlns:a16="http://schemas.microsoft.com/office/drawing/2014/main" id="{00000000-0008-0000-0000-0000E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97" name="Text Box 83">
          <a:extLst>
            <a:ext uri="{FF2B5EF4-FFF2-40B4-BE49-F238E27FC236}">
              <a16:creationId xmlns="" xmlns:a16="http://schemas.microsoft.com/office/drawing/2014/main" id="{00000000-0008-0000-0000-0000E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98" name="Text Box 84">
          <a:extLst>
            <a:ext uri="{FF2B5EF4-FFF2-40B4-BE49-F238E27FC236}">
              <a16:creationId xmlns="" xmlns:a16="http://schemas.microsoft.com/office/drawing/2014/main" id="{00000000-0008-0000-0000-0000E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999" name="Text Box 85">
          <a:extLst>
            <a:ext uri="{FF2B5EF4-FFF2-40B4-BE49-F238E27FC236}">
              <a16:creationId xmlns="" xmlns:a16="http://schemas.microsoft.com/office/drawing/2014/main" id="{00000000-0008-0000-0000-0000E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00" name="Text Box 86">
          <a:extLst>
            <a:ext uri="{FF2B5EF4-FFF2-40B4-BE49-F238E27FC236}">
              <a16:creationId xmlns="" xmlns:a16="http://schemas.microsoft.com/office/drawing/2014/main" id="{00000000-0008-0000-0000-0000E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01" name="Text Box 82">
          <a:extLst>
            <a:ext uri="{FF2B5EF4-FFF2-40B4-BE49-F238E27FC236}">
              <a16:creationId xmlns="" xmlns:a16="http://schemas.microsoft.com/office/drawing/2014/main" id="{00000000-0008-0000-0000-0000E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02" name="Text Box 83">
          <a:extLst>
            <a:ext uri="{FF2B5EF4-FFF2-40B4-BE49-F238E27FC236}">
              <a16:creationId xmlns="" xmlns:a16="http://schemas.microsoft.com/office/drawing/2014/main" id="{00000000-0008-0000-0000-0000E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03" name="Text Box 84">
          <a:extLst>
            <a:ext uri="{FF2B5EF4-FFF2-40B4-BE49-F238E27FC236}">
              <a16:creationId xmlns="" xmlns:a16="http://schemas.microsoft.com/office/drawing/2014/main" id="{00000000-0008-0000-0000-0000E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04" name="Text Box 85">
          <a:extLst>
            <a:ext uri="{FF2B5EF4-FFF2-40B4-BE49-F238E27FC236}">
              <a16:creationId xmlns="" xmlns:a16="http://schemas.microsoft.com/office/drawing/2014/main" id="{00000000-0008-0000-0000-0000E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05" name="Text Box 86">
          <a:extLst>
            <a:ext uri="{FF2B5EF4-FFF2-40B4-BE49-F238E27FC236}">
              <a16:creationId xmlns="" xmlns:a16="http://schemas.microsoft.com/office/drawing/2014/main" id="{00000000-0008-0000-0000-0000E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06" name="Text Box 82">
          <a:extLst>
            <a:ext uri="{FF2B5EF4-FFF2-40B4-BE49-F238E27FC236}">
              <a16:creationId xmlns="" xmlns:a16="http://schemas.microsoft.com/office/drawing/2014/main" id="{00000000-0008-0000-0000-0000E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07" name="Text Box 83">
          <a:extLst>
            <a:ext uri="{FF2B5EF4-FFF2-40B4-BE49-F238E27FC236}">
              <a16:creationId xmlns="" xmlns:a16="http://schemas.microsoft.com/office/drawing/2014/main" id="{00000000-0008-0000-0000-0000E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08" name="Text Box 84">
          <a:extLst>
            <a:ext uri="{FF2B5EF4-FFF2-40B4-BE49-F238E27FC236}">
              <a16:creationId xmlns="" xmlns:a16="http://schemas.microsoft.com/office/drawing/2014/main" id="{00000000-0008-0000-0000-0000F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09" name="Text Box 85">
          <a:extLst>
            <a:ext uri="{FF2B5EF4-FFF2-40B4-BE49-F238E27FC236}">
              <a16:creationId xmlns="" xmlns:a16="http://schemas.microsoft.com/office/drawing/2014/main" id="{00000000-0008-0000-0000-0000F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10" name="Text Box 86">
          <a:extLst>
            <a:ext uri="{FF2B5EF4-FFF2-40B4-BE49-F238E27FC236}">
              <a16:creationId xmlns="" xmlns:a16="http://schemas.microsoft.com/office/drawing/2014/main" id="{00000000-0008-0000-0000-0000F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11" name="Text Box 82">
          <a:extLst>
            <a:ext uri="{FF2B5EF4-FFF2-40B4-BE49-F238E27FC236}">
              <a16:creationId xmlns="" xmlns:a16="http://schemas.microsoft.com/office/drawing/2014/main" id="{00000000-0008-0000-0000-0000F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12" name="Text Box 83">
          <a:extLst>
            <a:ext uri="{FF2B5EF4-FFF2-40B4-BE49-F238E27FC236}">
              <a16:creationId xmlns="" xmlns:a16="http://schemas.microsoft.com/office/drawing/2014/main" id="{00000000-0008-0000-0000-0000F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13" name="Text Box 84">
          <a:extLst>
            <a:ext uri="{FF2B5EF4-FFF2-40B4-BE49-F238E27FC236}">
              <a16:creationId xmlns="" xmlns:a16="http://schemas.microsoft.com/office/drawing/2014/main" id="{00000000-0008-0000-0000-0000F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14" name="Text Box 85">
          <a:extLst>
            <a:ext uri="{FF2B5EF4-FFF2-40B4-BE49-F238E27FC236}">
              <a16:creationId xmlns="" xmlns:a16="http://schemas.microsoft.com/office/drawing/2014/main" id="{00000000-0008-0000-0000-0000F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15" name="Text Box 86">
          <a:extLst>
            <a:ext uri="{FF2B5EF4-FFF2-40B4-BE49-F238E27FC236}">
              <a16:creationId xmlns="" xmlns:a16="http://schemas.microsoft.com/office/drawing/2014/main" id="{00000000-0008-0000-0000-0000F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16" name="Text Box 82">
          <a:extLst>
            <a:ext uri="{FF2B5EF4-FFF2-40B4-BE49-F238E27FC236}">
              <a16:creationId xmlns="" xmlns:a16="http://schemas.microsoft.com/office/drawing/2014/main" id="{00000000-0008-0000-0000-0000F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17" name="Text Box 83">
          <a:extLst>
            <a:ext uri="{FF2B5EF4-FFF2-40B4-BE49-F238E27FC236}">
              <a16:creationId xmlns="" xmlns:a16="http://schemas.microsoft.com/office/drawing/2014/main" id="{00000000-0008-0000-0000-0000F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18" name="Text Box 84">
          <a:extLst>
            <a:ext uri="{FF2B5EF4-FFF2-40B4-BE49-F238E27FC236}">
              <a16:creationId xmlns="" xmlns:a16="http://schemas.microsoft.com/office/drawing/2014/main" id="{00000000-0008-0000-0000-0000F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19" name="Text Box 85">
          <a:extLst>
            <a:ext uri="{FF2B5EF4-FFF2-40B4-BE49-F238E27FC236}">
              <a16:creationId xmlns="" xmlns:a16="http://schemas.microsoft.com/office/drawing/2014/main" id="{00000000-0008-0000-0000-0000F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20" name="Text Box 86">
          <a:extLst>
            <a:ext uri="{FF2B5EF4-FFF2-40B4-BE49-F238E27FC236}">
              <a16:creationId xmlns="" xmlns:a16="http://schemas.microsoft.com/office/drawing/2014/main" id="{00000000-0008-0000-0000-0000F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21" name="Text Box 82">
          <a:extLst>
            <a:ext uri="{FF2B5EF4-FFF2-40B4-BE49-F238E27FC236}">
              <a16:creationId xmlns="" xmlns:a16="http://schemas.microsoft.com/office/drawing/2014/main" id="{00000000-0008-0000-0000-0000F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22" name="Text Box 83">
          <a:extLst>
            <a:ext uri="{FF2B5EF4-FFF2-40B4-BE49-F238E27FC236}">
              <a16:creationId xmlns="" xmlns:a16="http://schemas.microsoft.com/office/drawing/2014/main" id="{00000000-0008-0000-0000-0000F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23" name="Text Box 84">
          <a:extLst>
            <a:ext uri="{FF2B5EF4-FFF2-40B4-BE49-F238E27FC236}">
              <a16:creationId xmlns="" xmlns:a16="http://schemas.microsoft.com/office/drawing/2014/main" id="{00000000-0008-0000-0000-0000F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24" name="Text Box 85">
          <a:extLst>
            <a:ext uri="{FF2B5EF4-FFF2-40B4-BE49-F238E27FC236}">
              <a16:creationId xmlns="" xmlns:a16="http://schemas.microsoft.com/office/drawing/2014/main" id="{00000000-0008-0000-0000-00000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25" name="Text Box 86">
          <a:extLst>
            <a:ext uri="{FF2B5EF4-FFF2-40B4-BE49-F238E27FC236}">
              <a16:creationId xmlns="" xmlns:a16="http://schemas.microsoft.com/office/drawing/2014/main" id="{00000000-0008-0000-0000-00000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26" name="Text Box 82">
          <a:extLst>
            <a:ext uri="{FF2B5EF4-FFF2-40B4-BE49-F238E27FC236}">
              <a16:creationId xmlns="" xmlns:a16="http://schemas.microsoft.com/office/drawing/2014/main" id="{00000000-0008-0000-0000-00000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27" name="Text Box 83">
          <a:extLst>
            <a:ext uri="{FF2B5EF4-FFF2-40B4-BE49-F238E27FC236}">
              <a16:creationId xmlns="" xmlns:a16="http://schemas.microsoft.com/office/drawing/2014/main" id="{00000000-0008-0000-0000-00000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28" name="Text Box 84">
          <a:extLst>
            <a:ext uri="{FF2B5EF4-FFF2-40B4-BE49-F238E27FC236}">
              <a16:creationId xmlns="" xmlns:a16="http://schemas.microsoft.com/office/drawing/2014/main" id="{00000000-0008-0000-0000-00000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29" name="Text Box 85">
          <a:extLst>
            <a:ext uri="{FF2B5EF4-FFF2-40B4-BE49-F238E27FC236}">
              <a16:creationId xmlns="" xmlns:a16="http://schemas.microsoft.com/office/drawing/2014/main" id="{00000000-0008-0000-0000-00000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30" name="Text Box 86">
          <a:extLst>
            <a:ext uri="{FF2B5EF4-FFF2-40B4-BE49-F238E27FC236}">
              <a16:creationId xmlns="" xmlns:a16="http://schemas.microsoft.com/office/drawing/2014/main" id="{00000000-0008-0000-0000-00000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31" name="Text Box 82">
          <a:extLst>
            <a:ext uri="{FF2B5EF4-FFF2-40B4-BE49-F238E27FC236}">
              <a16:creationId xmlns="" xmlns:a16="http://schemas.microsoft.com/office/drawing/2014/main" id="{00000000-0008-0000-0000-00000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32" name="Text Box 83">
          <a:extLst>
            <a:ext uri="{FF2B5EF4-FFF2-40B4-BE49-F238E27FC236}">
              <a16:creationId xmlns="" xmlns:a16="http://schemas.microsoft.com/office/drawing/2014/main" id="{00000000-0008-0000-0000-00000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33" name="Text Box 84">
          <a:extLst>
            <a:ext uri="{FF2B5EF4-FFF2-40B4-BE49-F238E27FC236}">
              <a16:creationId xmlns="" xmlns:a16="http://schemas.microsoft.com/office/drawing/2014/main" id="{00000000-0008-0000-0000-00000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34" name="Text Box 85">
          <a:extLst>
            <a:ext uri="{FF2B5EF4-FFF2-40B4-BE49-F238E27FC236}">
              <a16:creationId xmlns="" xmlns:a16="http://schemas.microsoft.com/office/drawing/2014/main" id="{00000000-0008-0000-0000-00000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35" name="Text Box 86">
          <a:extLst>
            <a:ext uri="{FF2B5EF4-FFF2-40B4-BE49-F238E27FC236}">
              <a16:creationId xmlns="" xmlns:a16="http://schemas.microsoft.com/office/drawing/2014/main" id="{00000000-0008-0000-0000-00000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36" name="Text Box 82">
          <a:extLst>
            <a:ext uri="{FF2B5EF4-FFF2-40B4-BE49-F238E27FC236}">
              <a16:creationId xmlns="" xmlns:a16="http://schemas.microsoft.com/office/drawing/2014/main" id="{00000000-0008-0000-0000-00000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37" name="Text Box 83">
          <a:extLst>
            <a:ext uri="{FF2B5EF4-FFF2-40B4-BE49-F238E27FC236}">
              <a16:creationId xmlns="" xmlns:a16="http://schemas.microsoft.com/office/drawing/2014/main" id="{00000000-0008-0000-0000-00000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38" name="Text Box 84">
          <a:extLst>
            <a:ext uri="{FF2B5EF4-FFF2-40B4-BE49-F238E27FC236}">
              <a16:creationId xmlns="" xmlns:a16="http://schemas.microsoft.com/office/drawing/2014/main" id="{00000000-0008-0000-0000-00000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39" name="Text Box 85">
          <a:extLst>
            <a:ext uri="{FF2B5EF4-FFF2-40B4-BE49-F238E27FC236}">
              <a16:creationId xmlns="" xmlns:a16="http://schemas.microsoft.com/office/drawing/2014/main" id="{00000000-0008-0000-0000-00000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40" name="Text Box 86">
          <a:extLst>
            <a:ext uri="{FF2B5EF4-FFF2-40B4-BE49-F238E27FC236}">
              <a16:creationId xmlns="" xmlns:a16="http://schemas.microsoft.com/office/drawing/2014/main" id="{00000000-0008-0000-0000-00001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41" name="Text Box 82">
          <a:extLst>
            <a:ext uri="{FF2B5EF4-FFF2-40B4-BE49-F238E27FC236}">
              <a16:creationId xmlns="" xmlns:a16="http://schemas.microsoft.com/office/drawing/2014/main" id="{00000000-0008-0000-0000-00001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42" name="Text Box 83">
          <a:extLst>
            <a:ext uri="{FF2B5EF4-FFF2-40B4-BE49-F238E27FC236}">
              <a16:creationId xmlns="" xmlns:a16="http://schemas.microsoft.com/office/drawing/2014/main" id="{00000000-0008-0000-0000-00001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43" name="Text Box 84">
          <a:extLst>
            <a:ext uri="{FF2B5EF4-FFF2-40B4-BE49-F238E27FC236}">
              <a16:creationId xmlns="" xmlns:a16="http://schemas.microsoft.com/office/drawing/2014/main" id="{00000000-0008-0000-0000-00001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44" name="Text Box 85">
          <a:extLst>
            <a:ext uri="{FF2B5EF4-FFF2-40B4-BE49-F238E27FC236}">
              <a16:creationId xmlns="" xmlns:a16="http://schemas.microsoft.com/office/drawing/2014/main" id="{00000000-0008-0000-0000-00001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45" name="Text Box 86">
          <a:extLst>
            <a:ext uri="{FF2B5EF4-FFF2-40B4-BE49-F238E27FC236}">
              <a16:creationId xmlns="" xmlns:a16="http://schemas.microsoft.com/office/drawing/2014/main" id="{00000000-0008-0000-0000-00001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46" name="Text Box 82">
          <a:extLst>
            <a:ext uri="{FF2B5EF4-FFF2-40B4-BE49-F238E27FC236}">
              <a16:creationId xmlns="" xmlns:a16="http://schemas.microsoft.com/office/drawing/2014/main" id="{00000000-0008-0000-0000-00001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47" name="Text Box 83">
          <a:extLst>
            <a:ext uri="{FF2B5EF4-FFF2-40B4-BE49-F238E27FC236}">
              <a16:creationId xmlns="" xmlns:a16="http://schemas.microsoft.com/office/drawing/2014/main" id="{00000000-0008-0000-0000-00001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48" name="Text Box 84">
          <a:extLst>
            <a:ext uri="{FF2B5EF4-FFF2-40B4-BE49-F238E27FC236}">
              <a16:creationId xmlns="" xmlns:a16="http://schemas.microsoft.com/office/drawing/2014/main" id="{00000000-0008-0000-0000-00001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49" name="Text Box 85">
          <a:extLst>
            <a:ext uri="{FF2B5EF4-FFF2-40B4-BE49-F238E27FC236}">
              <a16:creationId xmlns="" xmlns:a16="http://schemas.microsoft.com/office/drawing/2014/main" id="{00000000-0008-0000-0000-00001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50" name="Text Box 86">
          <a:extLst>
            <a:ext uri="{FF2B5EF4-FFF2-40B4-BE49-F238E27FC236}">
              <a16:creationId xmlns="" xmlns:a16="http://schemas.microsoft.com/office/drawing/2014/main" id="{00000000-0008-0000-0000-00001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51" name="Text Box 82">
          <a:extLst>
            <a:ext uri="{FF2B5EF4-FFF2-40B4-BE49-F238E27FC236}">
              <a16:creationId xmlns="" xmlns:a16="http://schemas.microsoft.com/office/drawing/2014/main" id="{00000000-0008-0000-0000-00001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52" name="Text Box 83">
          <a:extLst>
            <a:ext uri="{FF2B5EF4-FFF2-40B4-BE49-F238E27FC236}">
              <a16:creationId xmlns="" xmlns:a16="http://schemas.microsoft.com/office/drawing/2014/main" id="{00000000-0008-0000-0000-00001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53" name="Text Box 84">
          <a:extLst>
            <a:ext uri="{FF2B5EF4-FFF2-40B4-BE49-F238E27FC236}">
              <a16:creationId xmlns="" xmlns:a16="http://schemas.microsoft.com/office/drawing/2014/main" id="{00000000-0008-0000-0000-00001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54" name="Text Box 85">
          <a:extLst>
            <a:ext uri="{FF2B5EF4-FFF2-40B4-BE49-F238E27FC236}">
              <a16:creationId xmlns="" xmlns:a16="http://schemas.microsoft.com/office/drawing/2014/main" id="{00000000-0008-0000-0000-00001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55" name="Text Box 86">
          <a:extLst>
            <a:ext uri="{FF2B5EF4-FFF2-40B4-BE49-F238E27FC236}">
              <a16:creationId xmlns="" xmlns:a16="http://schemas.microsoft.com/office/drawing/2014/main" id="{00000000-0008-0000-0000-00001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56" name="Text Box 82">
          <a:extLst>
            <a:ext uri="{FF2B5EF4-FFF2-40B4-BE49-F238E27FC236}">
              <a16:creationId xmlns="" xmlns:a16="http://schemas.microsoft.com/office/drawing/2014/main" id="{00000000-0008-0000-0000-00002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57" name="Text Box 83">
          <a:extLst>
            <a:ext uri="{FF2B5EF4-FFF2-40B4-BE49-F238E27FC236}">
              <a16:creationId xmlns="" xmlns:a16="http://schemas.microsoft.com/office/drawing/2014/main" id="{00000000-0008-0000-0000-00002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58" name="Text Box 84">
          <a:extLst>
            <a:ext uri="{FF2B5EF4-FFF2-40B4-BE49-F238E27FC236}">
              <a16:creationId xmlns="" xmlns:a16="http://schemas.microsoft.com/office/drawing/2014/main" id="{00000000-0008-0000-0000-00002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59" name="Text Box 85">
          <a:extLst>
            <a:ext uri="{FF2B5EF4-FFF2-40B4-BE49-F238E27FC236}">
              <a16:creationId xmlns="" xmlns:a16="http://schemas.microsoft.com/office/drawing/2014/main" id="{00000000-0008-0000-0000-00002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60" name="Text Box 86">
          <a:extLst>
            <a:ext uri="{FF2B5EF4-FFF2-40B4-BE49-F238E27FC236}">
              <a16:creationId xmlns="" xmlns:a16="http://schemas.microsoft.com/office/drawing/2014/main" id="{00000000-0008-0000-0000-00002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61" name="Text Box 82">
          <a:extLst>
            <a:ext uri="{FF2B5EF4-FFF2-40B4-BE49-F238E27FC236}">
              <a16:creationId xmlns="" xmlns:a16="http://schemas.microsoft.com/office/drawing/2014/main" id="{00000000-0008-0000-0000-00002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62" name="Text Box 83">
          <a:extLst>
            <a:ext uri="{FF2B5EF4-FFF2-40B4-BE49-F238E27FC236}">
              <a16:creationId xmlns="" xmlns:a16="http://schemas.microsoft.com/office/drawing/2014/main" id="{00000000-0008-0000-0000-00002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63" name="Text Box 84">
          <a:extLst>
            <a:ext uri="{FF2B5EF4-FFF2-40B4-BE49-F238E27FC236}">
              <a16:creationId xmlns="" xmlns:a16="http://schemas.microsoft.com/office/drawing/2014/main" id="{00000000-0008-0000-0000-00002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64" name="Text Box 85">
          <a:extLst>
            <a:ext uri="{FF2B5EF4-FFF2-40B4-BE49-F238E27FC236}">
              <a16:creationId xmlns="" xmlns:a16="http://schemas.microsoft.com/office/drawing/2014/main" id="{00000000-0008-0000-0000-00002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65" name="Text Box 86">
          <a:extLst>
            <a:ext uri="{FF2B5EF4-FFF2-40B4-BE49-F238E27FC236}">
              <a16:creationId xmlns="" xmlns:a16="http://schemas.microsoft.com/office/drawing/2014/main" id="{00000000-0008-0000-0000-00002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66" name="Text Box 82">
          <a:extLst>
            <a:ext uri="{FF2B5EF4-FFF2-40B4-BE49-F238E27FC236}">
              <a16:creationId xmlns="" xmlns:a16="http://schemas.microsoft.com/office/drawing/2014/main" id="{00000000-0008-0000-0000-00002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67" name="Text Box 83">
          <a:extLst>
            <a:ext uri="{FF2B5EF4-FFF2-40B4-BE49-F238E27FC236}">
              <a16:creationId xmlns="" xmlns:a16="http://schemas.microsoft.com/office/drawing/2014/main" id="{00000000-0008-0000-0000-00002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68" name="Text Box 84">
          <a:extLst>
            <a:ext uri="{FF2B5EF4-FFF2-40B4-BE49-F238E27FC236}">
              <a16:creationId xmlns="" xmlns:a16="http://schemas.microsoft.com/office/drawing/2014/main" id="{00000000-0008-0000-0000-00002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69" name="Text Box 85">
          <a:extLst>
            <a:ext uri="{FF2B5EF4-FFF2-40B4-BE49-F238E27FC236}">
              <a16:creationId xmlns="" xmlns:a16="http://schemas.microsoft.com/office/drawing/2014/main" id="{00000000-0008-0000-0000-00002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70" name="Text Box 86">
          <a:extLst>
            <a:ext uri="{FF2B5EF4-FFF2-40B4-BE49-F238E27FC236}">
              <a16:creationId xmlns="" xmlns:a16="http://schemas.microsoft.com/office/drawing/2014/main" id="{00000000-0008-0000-0000-00002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71" name="Text Box 82">
          <a:extLst>
            <a:ext uri="{FF2B5EF4-FFF2-40B4-BE49-F238E27FC236}">
              <a16:creationId xmlns="" xmlns:a16="http://schemas.microsoft.com/office/drawing/2014/main" id="{00000000-0008-0000-0000-00002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72" name="Text Box 83">
          <a:extLst>
            <a:ext uri="{FF2B5EF4-FFF2-40B4-BE49-F238E27FC236}">
              <a16:creationId xmlns="" xmlns:a16="http://schemas.microsoft.com/office/drawing/2014/main" id="{00000000-0008-0000-0000-00003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73" name="Text Box 84">
          <a:extLst>
            <a:ext uri="{FF2B5EF4-FFF2-40B4-BE49-F238E27FC236}">
              <a16:creationId xmlns="" xmlns:a16="http://schemas.microsoft.com/office/drawing/2014/main" id="{00000000-0008-0000-0000-00003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74" name="Text Box 85">
          <a:extLst>
            <a:ext uri="{FF2B5EF4-FFF2-40B4-BE49-F238E27FC236}">
              <a16:creationId xmlns="" xmlns:a16="http://schemas.microsoft.com/office/drawing/2014/main" id="{00000000-0008-0000-0000-00003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75" name="Text Box 86">
          <a:extLst>
            <a:ext uri="{FF2B5EF4-FFF2-40B4-BE49-F238E27FC236}">
              <a16:creationId xmlns="" xmlns:a16="http://schemas.microsoft.com/office/drawing/2014/main" id="{00000000-0008-0000-0000-00003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76" name="Text Box 82">
          <a:extLst>
            <a:ext uri="{FF2B5EF4-FFF2-40B4-BE49-F238E27FC236}">
              <a16:creationId xmlns="" xmlns:a16="http://schemas.microsoft.com/office/drawing/2014/main" id="{00000000-0008-0000-0000-00003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77" name="Text Box 83">
          <a:extLst>
            <a:ext uri="{FF2B5EF4-FFF2-40B4-BE49-F238E27FC236}">
              <a16:creationId xmlns="" xmlns:a16="http://schemas.microsoft.com/office/drawing/2014/main" id="{00000000-0008-0000-0000-00003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78" name="Text Box 84">
          <a:extLst>
            <a:ext uri="{FF2B5EF4-FFF2-40B4-BE49-F238E27FC236}">
              <a16:creationId xmlns="" xmlns:a16="http://schemas.microsoft.com/office/drawing/2014/main" id="{00000000-0008-0000-0000-00003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79" name="Text Box 85">
          <a:extLst>
            <a:ext uri="{FF2B5EF4-FFF2-40B4-BE49-F238E27FC236}">
              <a16:creationId xmlns="" xmlns:a16="http://schemas.microsoft.com/office/drawing/2014/main" id="{00000000-0008-0000-0000-00003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80" name="Text Box 86">
          <a:extLst>
            <a:ext uri="{FF2B5EF4-FFF2-40B4-BE49-F238E27FC236}">
              <a16:creationId xmlns="" xmlns:a16="http://schemas.microsoft.com/office/drawing/2014/main" id="{00000000-0008-0000-0000-00003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81" name="Text Box 82">
          <a:extLst>
            <a:ext uri="{FF2B5EF4-FFF2-40B4-BE49-F238E27FC236}">
              <a16:creationId xmlns="" xmlns:a16="http://schemas.microsoft.com/office/drawing/2014/main" id="{00000000-0008-0000-0000-00003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82" name="Text Box 83">
          <a:extLst>
            <a:ext uri="{FF2B5EF4-FFF2-40B4-BE49-F238E27FC236}">
              <a16:creationId xmlns="" xmlns:a16="http://schemas.microsoft.com/office/drawing/2014/main" id="{00000000-0008-0000-0000-00003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83" name="Text Box 84">
          <a:extLst>
            <a:ext uri="{FF2B5EF4-FFF2-40B4-BE49-F238E27FC236}">
              <a16:creationId xmlns="" xmlns:a16="http://schemas.microsoft.com/office/drawing/2014/main" id="{00000000-0008-0000-0000-00003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84" name="Text Box 85">
          <a:extLst>
            <a:ext uri="{FF2B5EF4-FFF2-40B4-BE49-F238E27FC236}">
              <a16:creationId xmlns="" xmlns:a16="http://schemas.microsoft.com/office/drawing/2014/main" id="{00000000-0008-0000-0000-00003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85" name="Text Box 86">
          <a:extLst>
            <a:ext uri="{FF2B5EF4-FFF2-40B4-BE49-F238E27FC236}">
              <a16:creationId xmlns="" xmlns:a16="http://schemas.microsoft.com/office/drawing/2014/main" id="{00000000-0008-0000-0000-00003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86" name="Text Box 82">
          <a:extLst>
            <a:ext uri="{FF2B5EF4-FFF2-40B4-BE49-F238E27FC236}">
              <a16:creationId xmlns="" xmlns:a16="http://schemas.microsoft.com/office/drawing/2014/main" id="{00000000-0008-0000-0000-00003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87" name="Text Box 83">
          <a:extLst>
            <a:ext uri="{FF2B5EF4-FFF2-40B4-BE49-F238E27FC236}">
              <a16:creationId xmlns="" xmlns:a16="http://schemas.microsoft.com/office/drawing/2014/main" id="{00000000-0008-0000-0000-00003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88" name="Text Box 84">
          <a:extLst>
            <a:ext uri="{FF2B5EF4-FFF2-40B4-BE49-F238E27FC236}">
              <a16:creationId xmlns="" xmlns:a16="http://schemas.microsoft.com/office/drawing/2014/main" id="{00000000-0008-0000-0000-00004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89" name="Text Box 85">
          <a:extLst>
            <a:ext uri="{FF2B5EF4-FFF2-40B4-BE49-F238E27FC236}">
              <a16:creationId xmlns="" xmlns:a16="http://schemas.microsoft.com/office/drawing/2014/main" id="{00000000-0008-0000-0000-00004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90" name="Text Box 86">
          <a:extLst>
            <a:ext uri="{FF2B5EF4-FFF2-40B4-BE49-F238E27FC236}">
              <a16:creationId xmlns="" xmlns:a16="http://schemas.microsoft.com/office/drawing/2014/main" id="{00000000-0008-0000-0000-00004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91" name="Text Box 82">
          <a:extLst>
            <a:ext uri="{FF2B5EF4-FFF2-40B4-BE49-F238E27FC236}">
              <a16:creationId xmlns="" xmlns:a16="http://schemas.microsoft.com/office/drawing/2014/main" id="{00000000-0008-0000-0000-00004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92" name="Text Box 83">
          <a:extLst>
            <a:ext uri="{FF2B5EF4-FFF2-40B4-BE49-F238E27FC236}">
              <a16:creationId xmlns="" xmlns:a16="http://schemas.microsoft.com/office/drawing/2014/main" id="{00000000-0008-0000-0000-00004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93" name="Text Box 84">
          <a:extLst>
            <a:ext uri="{FF2B5EF4-FFF2-40B4-BE49-F238E27FC236}">
              <a16:creationId xmlns="" xmlns:a16="http://schemas.microsoft.com/office/drawing/2014/main" id="{00000000-0008-0000-0000-00004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94" name="Text Box 85">
          <a:extLst>
            <a:ext uri="{FF2B5EF4-FFF2-40B4-BE49-F238E27FC236}">
              <a16:creationId xmlns="" xmlns:a16="http://schemas.microsoft.com/office/drawing/2014/main" id="{00000000-0008-0000-0000-00004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95" name="Text Box 86">
          <a:extLst>
            <a:ext uri="{FF2B5EF4-FFF2-40B4-BE49-F238E27FC236}">
              <a16:creationId xmlns="" xmlns:a16="http://schemas.microsoft.com/office/drawing/2014/main" id="{00000000-0008-0000-0000-00004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96" name="Text Box 82">
          <a:extLst>
            <a:ext uri="{FF2B5EF4-FFF2-40B4-BE49-F238E27FC236}">
              <a16:creationId xmlns="" xmlns:a16="http://schemas.microsoft.com/office/drawing/2014/main" id="{00000000-0008-0000-0000-00004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97" name="Text Box 83">
          <a:extLst>
            <a:ext uri="{FF2B5EF4-FFF2-40B4-BE49-F238E27FC236}">
              <a16:creationId xmlns="" xmlns:a16="http://schemas.microsoft.com/office/drawing/2014/main" id="{00000000-0008-0000-0000-00004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98" name="Text Box 84">
          <a:extLst>
            <a:ext uri="{FF2B5EF4-FFF2-40B4-BE49-F238E27FC236}">
              <a16:creationId xmlns="" xmlns:a16="http://schemas.microsoft.com/office/drawing/2014/main" id="{00000000-0008-0000-0000-00004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099" name="Text Box 85">
          <a:extLst>
            <a:ext uri="{FF2B5EF4-FFF2-40B4-BE49-F238E27FC236}">
              <a16:creationId xmlns="" xmlns:a16="http://schemas.microsoft.com/office/drawing/2014/main" id="{00000000-0008-0000-0000-00004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00" name="Text Box 86">
          <a:extLst>
            <a:ext uri="{FF2B5EF4-FFF2-40B4-BE49-F238E27FC236}">
              <a16:creationId xmlns="" xmlns:a16="http://schemas.microsoft.com/office/drawing/2014/main" id="{00000000-0008-0000-0000-00004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01" name="Text Box 82">
          <a:extLst>
            <a:ext uri="{FF2B5EF4-FFF2-40B4-BE49-F238E27FC236}">
              <a16:creationId xmlns="" xmlns:a16="http://schemas.microsoft.com/office/drawing/2014/main" id="{00000000-0008-0000-0000-00004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02" name="Text Box 83">
          <a:extLst>
            <a:ext uri="{FF2B5EF4-FFF2-40B4-BE49-F238E27FC236}">
              <a16:creationId xmlns="" xmlns:a16="http://schemas.microsoft.com/office/drawing/2014/main" id="{00000000-0008-0000-0000-00004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03" name="Text Box 84">
          <a:extLst>
            <a:ext uri="{FF2B5EF4-FFF2-40B4-BE49-F238E27FC236}">
              <a16:creationId xmlns="" xmlns:a16="http://schemas.microsoft.com/office/drawing/2014/main" id="{00000000-0008-0000-0000-00004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04" name="Text Box 85">
          <a:extLst>
            <a:ext uri="{FF2B5EF4-FFF2-40B4-BE49-F238E27FC236}">
              <a16:creationId xmlns="" xmlns:a16="http://schemas.microsoft.com/office/drawing/2014/main" id="{00000000-0008-0000-0000-00005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05" name="Text Box 86">
          <a:extLst>
            <a:ext uri="{FF2B5EF4-FFF2-40B4-BE49-F238E27FC236}">
              <a16:creationId xmlns="" xmlns:a16="http://schemas.microsoft.com/office/drawing/2014/main" id="{00000000-0008-0000-0000-00005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06" name="Text Box 82">
          <a:extLst>
            <a:ext uri="{FF2B5EF4-FFF2-40B4-BE49-F238E27FC236}">
              <a16:creationId xmlns="" xmlns:a16="http://schemas.microsoft.com/office/drawing/2014/main" id="{00000000-0008-0000-0000-00005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07" name="Text Box 83">
          <a:extLst>
            <a:ext uri="{FF2B5EF4-FFF2-40B4-BE49-F238E27FC236}">
              <a16:creationId xmlns="" xmlns:a16="http://schemas.microsoft.com/office/drawing/2014/main" id="{00000000-0008-0000-0000-00005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08" name="Text Box 84">
          <a:extLst>
            <a:ext uri="{FF2B5EF4-FFF2-40B4-BE49-F238E27FC236}">
              <a16:creationId xmlns="" xmlns:a16="http://schemas.microsoft.com/office/drawing/2014/main" id="{00000000-0008-0000-0000-00005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09" name="Text Box 85">
          <a:extLst>
            <a:ext uri="{FF2B5EF4-FFF2-40B4-BE49-F238E27FC236}">
              <a16:creationId xmlns="" xmlns:a16="http://schemas.microsoft.com/office/drawing/2014/main" id="{00000000-0008-0000-0000-00005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10" name="Text Box 86">
          <a:extLst>
            <a:ext uri="{FF2B5EF4-FFF2-40B4-BE49-F238E27FC236}">
              <a16:creationId xmlns="" xmlns:a16="http://schemas.microsoft.com/office/drawing/2014/main" id="{00000000-0008-0000-0000-00005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11" name="Text Box 82">
          <a:extLst>
            <a:ext uri="{FF2B5EF4-FFF2-40B4-BE49-F238E27FC236}">
              <a16:creationId xmlns="" xmlns:a16="http://schemas.microsoft.com/office/drawing/2014/main" id="{00000000-0008-0000-0000-00005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12" name="Text Box 83">
          <a:extLst>
            <a:ext uri="{FF2B5EF4-FFF2-40B4-BE49-F238E27FC236}">
              <a16:creationId xmlns="" xmlns:a16="http://schemas.microsoft.com/office/drawing/2014/main" id="{00000000-0008-0000-0000-00005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13" name="Text Box 84">
          <a:extLst>
            <a:ext uri="{FF2B5EF4-FFF2-40B4-BE49-F238E27FC236}">
              <a16:creationId xmlns="" xmlns:a16="http://schemas.microsoft.com/office/drawing/2014/main" id="{00000000-0008-0000-0000-00005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14" name="Text Box 85">
          <a:extLst>
            <a:ext uri="{FF2B5EF4-FFF2-40B4-BE49-F238E27FC236}">
              <a16:creationId xmlns="" xmlns:a16="http://schemas.microsoft.com/office/drawing/2014/main" id="{00000000-0008-0000-0000-00005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15" name="Text Box 86">
          <a:extLst>
            <a:ext uri="{FF2B5EF4-FFF2-40B4-BE49-F238E27FC236}">
              <a16:creationId xmlns="" xmlns:a16="http://schemas.microsoft.com/office/drawing/2014/main" id="{00000000-0008-0000-0000-00005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16" name="Text Box 82">
          <a:extLst>
            <a:ext uri="{FF2B5EF4-FFF2-40B4-BE49-F238E27FC236}">
              <a16:creationId xmlns="" xmlns:a16="http://schemas.microsoft.com/office/drawing/2014/main" id="{00000000-0008-0000-0000-00005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17" name="Text Box 83">
          <a:extLst>
            <a:ext uri="{FF2B5EF4-FFF2-40B4-BE49-F238E27FC236}">
              <a16:creationId xmlns="" xmlns:a16="http://schemas.microsoft.com/office/drawing/2014/main" id="{00000000-0008-0000-0000-00005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18" name="Text Box 84">
          <a:extLst>
            <a:ext uri="{FF2B5EF4-FFF2-40B4-BE49-F238E27FC236}">
              <a16:creationId xmlns="" xmlns:a16="http://schemas.microsoft.com/office/drawing/2014/main" id="{00000000-0008-0000-0000-00005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19" name="Text Box 85">
          <a:extLst>
            <a:ext uri="{FF2B5EF4-FFF2-40B4-BE49-F238E27FC236}">
              <a16:creationId xmlns="" xmlns:a16="http://schemas.microsoft.com/office/drawing/2014/main" id="{00000000-0008-0000-0000-00005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20" name="Text Box 86">
          <a:extLst>
            <a:ext uri="{FF2B5EF4-FFF2-40B4-BE49-F238E27FC236}">
              <a16:creationId xmlns="" xmlns:a16="http://schemas.microsoft.com/office/drawing/2014/main" id="{00000000-0008-0000-0000-00006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21" name="Text Box 82">
          <a:extLst>
            <a:ext uri="{FF2B5EF4-FFF2-40B4-BE49-F238E27FC236}">
              <a16:creationId xmlns="" xmlns:a16="http://schemas.microsoft.com/office/drawing/2014/main" id="{00000000-0008-0000-0000-00006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22" name="Text Box 83">
          <a:extLst>
            <a:ext uri="{FF2B5EF4-FFF2-40B4-BE49-F238E27FC236}">
              <a16:creationId xmlns="" xmlns:a16="http://schemas.microsoft.com/office/drawing/2014/main" id="{00000000-0008-0000-0000-00006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23" name="Text Box 84">
          <a:extLst>
            <a:ext uri="{FF2B5EF4-FFF2-40B4-BE49-F238E27FC236}">
              <a16:creationId xmlns="" xmlns:a16="http://schemas.microsoft.com/office/drawing/2014/main" id="{00000000-0008-0000-0000-00006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24" name="Text Box 85">
          <a:extLst>
            <a:ext uri="{FF2B5EF4-FFF2-40B4-BE49-F238E27FC236}">
              <a16:creationId xmlns="" xmlns:a16="http://schemas.microsoft.com/office/drawing/2014/main" id="{00000000-0008-0000-0000-00006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25" name="Text Box 86">
          <a:extLst>
            <a:ext uri="{FF2B5EF4-FFF2-40B4-BE49-F238E27FC236}">
              <a16:creationId xmlns="" xmlns:a16="http://schemas.microsoft.com/office/drawing/2014/main" id="{00000000-0008-0000-0000-00006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26" name="Text Box 82">
          <a:extLst>
            <a:ext uri="{FF2B5EF4-FFF2-40B4-BE49-F238E27FC236}">
              <a16:creationId xmlns="" xmlns:a16="http://schemas.microsoft.com/office/drawing/2014/main" id="{00000000-0008-0000-0000-00006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27" name="Text Box 83">
          <a:extLst>
            <a:ext uri="{FF2B5EF4-FFF2-40B4-BE49-F238E27FC236}">
              <a16:creationId xmlns="" xmlns:a16="http://schemas.microsoft.com/office/drawing/2014/main" id="{00000000-0008-0000-0000-00006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28" name="Text Box 84">
          <a:extLst>
            <a:ext uri="{FF2B5EF4-FFF2-40B4-BE49-F238E27FC236}">
              <a16:creationId xmlns="" xmlns:a16="http://schemas.microsoft.com/office/drawing/2014/main" id="{00000000-0008-0000-0000-00006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29" name="Text Box 85">
          <a:extLst>
            <a:ext uri="{FF2B5EF4-FFF2-40B4-BE49-F238E27FC236}">
              <a16:creationId xmlns="" xmlns:a16="http://schemas.microsoft.com/office/drawing/2014/main" id="{00000000-0008-0000-0000-00006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30" name="Text Box 86">
          <a:extLst>
            <a:ext uri="{FF2B5EF4-FFF2-40B4-BE49-F238E27FC236}">
              <a16:creationId xmlns="" xmlns:a16="http://schemas.microsoft.com/office/drawing/2014/main" id="{00000000-0008-0000-0000-00006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31" name="Text Box 82">
          <a:extLst>
            <a:ext uri="{FF2B5EF4-FFF2-40B4-BE49-F238E27FC236}">
              <a16:creationId xmlns="" xmlns:a16="http://schemas.microsoft.com/office/drawing/2014/main" id="{00000000-0008-0000-0000-00006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32" name="Text Box 83">
          <a:extLst>
            <a:ext uri="{FF2B5EF4-FFF2-40B4-BE49-F238E27FC236}">
              <a16:creationId xmlns="" xmlns:a16="http://schemas.microsoft.com/office/drawing/2014/main" id="{00000000-0008-0000-0000-00006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33" name="Text Box 84">
          <a:extLst>
            <a:ext uri="{FF2B5EF4-FFF2-40B4-BE49-F238E27FC236}">
              <a16:creationId xmlns="" xmlns:a16="http://schemas.microsoft.com/office/drawing/2014/main" id="{00000000-0008-0000-0000-00006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34" name="Text Box 85">
          <a:extLst>
            <a:ext uri="{FF2B5EF4-FFF2-40B4-BE49-F238E27FC236}">
              <a16:creationId xmlns="" xmlns:a16="http://schemas.microsoft.com/office/drawing/2014/main" id="{00000000-0008-0000-0000-00006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35" name="Text Box 86">
          <a:extLst>
            <a:ext uri="{FF2B5EF4-FFF2-40B4-BE49-F238E27FC236}">
              <a16:creationId xmlns="" xmlns:a16="http://schemas.microsoft.com/office/drawing/2014/main" id="{00000000-0008-0000-0000-00006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36" name="Text Box 82">
          <a:extLst>
            <a:ext uri="{FF2B5EF4-FFF2-40B4-BE49-F238E27FC236}">
              <a16:creationId xmlns="" xmlns:a16="http://schemas.microsoft.com/office/drawing/2014/main" id="{00000000-0008-0000-0000-00007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37" name="Text Box 83">
          <a:extLst>
            <a:ext uri="{FF2B5EF4-FFF2-40B4-BE49-F238E27FC236}">
              <a16:creationId xmlns="" xmlns:a16="http://schemas.microsoft.com/office/drawing/2014/main" id="{00000000-0008-0000-0000-00007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38" name="Text Box 84">
          <a:extLst>
            <a:ext uri="{FF2B5EF4-FFF2-40B4-BE49-F238E27FC236}">
              <a16:creationId xmlns="" xmlns:a16="http://schemas.microsoft.com/office/drawing/2014/main" id="{00000000-0008-0000-0000-00007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39" name="Text Box 85">
          <a:extLst>
            <a:ext uri="{FF2B5EF4-FFF2-40B4-BE49-F238E27FC236}">
              <a16:creationId xmlns="" xmlns:a16="http://schemas.microsoft.com/office/drawing/2014/main" id="{00000000-0008-0000-0000-00007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40" name="Text Box 86">
          <a:extLst>
            <a:ext uri="{FF2B5EF4-FFF2-40B4-BE49-F238E27FC236}">
              <a16:creationId xmlns="" xmlns:a16="http://schemas.microsoft.com/office/drawing/2014/main" id="{00000000-0008-0000-0000-00007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41" name="Text Box 82">
          <a:extLst>
            <a:ext uri="{FF2B5EF4-FFF2-40B4-BE49-F238E27FC236}">
              <a16:creationId xmlns="" xmlns:a16="http://schemas.microsoft.com/office/drawing/2014/main" id="{00000000-0008-0000-0000-00007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42" name="Text Box 83">
          <a:extLst>
            <a:ext uri="{FF2B5EF4-FFF2-40B4-BE49-F238E27FC236}">
              <a16:creationId xmlns="" xmlns:a16="http://schemas.microsoft.com/office/drawing/2014/main" id="{00000000-0008-0000-0000-00007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43" name="Text Box 84">
          <a:extLst>
            <a:ext uri="{FF2B5EF4-FFF2-40B4-BE49-F238E27FC236}">
              <a16:creationId xmlns="" xmlns:a16="http://schemas.microsoft.com/office/drawing/2014/main" id="{00000000-0008-0000-0000-00007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44" name="Text Box 85">
          <a:extLst>
            <a:ext uri="{FF2B5EF4-FFF2-40B4-BE49-F238E27FC236}">
              <a16:creationId xmlns="" xmlns:a16="http://schemas.microsoft.com/office/drawing/2014/main" id="{00000000-0008-0000-0000-00007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45" name="Text Box 86">
          <a:extLst>
            <a:ext uri="{FF2B5EF4-FFF2-40B4-BE49-F238E27FC236}">
              <a16:creationId xmlns="" xmlns:a16="http://schemas.microsoft.com/office/drawing/2014/main" id="{00000000-0008-0000-0000-00007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46" name="Text Box 82">
          <a:extLst>
            <a:ext uri="{FF2B5EF4-FFF2-40B4-BE49-F238E27FC236}">
              <a16:creationId xmlns="" xmlns:a16="http://schemas.microsoft.com/office/drawing/2014/main" id="{00000000-0008-0000-0000-00007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47" name="Text Box 83">
          <a:extLst>
            <a:ext uri="{FF2B5EF4-FFF2-40B4-BE49-F238E27FC236}">
              <a16:creationId xmlns="" xmlns:a16="http://schemas.microsoft.com/office/drawing/2014/main" id="{00000000-0008-0000-0000-00007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48" name="Text Box 84">
          <a:extLst>
            <a:ext uri="{FF2B5EF4-FFF2-40B4-BE49-F238E27FC236}">
              <a16:creationId xmlns="" xmlns:a16="http://schemas.microsoft.com/office/drawing/2014/main" id="{00000000-0008-0000-0000-00007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49" name="Text Box 85">
          <a:extLst>
            <a:ext uri="{FF2B5EF4-FFF2-40B4-BE49-F238E27FC236}">
              <a16:creationId xmlns="" xmlns:a16="http://schemas.microsoft.com/office/drawing/2014/main" id="{00000000-0008-0000-0000-00007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50" name="Text Box 86">
          <a:extLst>
            <a:ext uri="{FF2B5EF4-FFF2-40B4-BE49-F238E27FC236}">
              <a16:creationId xmlns="" xmlns:a16="http://schemas.microsoft.com/office/drawing/2014/main" id="{00000000-0008-0000-0000-00007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51" name="Text Box 82">
          <a:extLst>
            <a:ext uri="{FF2B5EF4-FFF2-40B4-BE49-F238E27FC236}">
              <a16:creationId xmlns="" xmlns:a16="http://schemas.microsoft.com/office/drawing/2014/main" id="{00000000-0008-0000-0000-00007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52" name="Text Box 83">
          <a:extLst>
            <a:ext uri="{FF2B5EF4-FFF2-40B4-BE49-F238E27FC236}">
              <a16:creationId xmlns="" xmlns:a16="http://schemas.microsoft.com/office/drawing/2014/main" id="{00000000-0008-0000-0000-00008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53" name="Text Box 84">
          <a:extLst>
            <a:ext uri="{FF2B5EF4-FFF2-40B4-BE49-F238E27FC236}">
              <a16:creationId xmlns="" xmlns:a16="http://schemas.microsoft.com/office/drawing/2014/main" id="{00000000-0008-0000-0000-00008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54" name="Text Box 85">
          <a:extLst>
            <a:ext uri="{FF2B5EF4-FFF2-40B4-BE49-F238E27FC236}">
              <a16:creationId xmlns="" xmlns:a16="http://schemas.microsoft.com/office/drawing/2014/main" id="{00000000-0008-0000-0000-00008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55" name="Text Box 86">
          <a:extLst>
            <a:ext uri="{FF2B5EF4-FFF2-40B4-BE49-F238E27FC236}">
              <a16:creationId xmlns="" xmlns:a16="http://schemas.microsoft.com/office/drawing/2014/main" id="{00000000-0008-0000-0000-00008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56" name="Text Box 82">
          <a:extLst>
            <a:ext uri="{FF2B5EF4-FFF2-40B4-BE49-F238E27FC236}">
              <a16:creationId xmlns="" xmlns:a16="http://schemas.microsoft.com/office/drawing/2014/main" id="{00000000-0008-0000-0000-00008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57" name="Text Box 83">
          <a:extLst>
            <a:ext uri="{FF2B5EF4-FFF2-40B4-BE49-F238E27FC236}">
              <a16:creationId xmlns="" xmlns:a16="http://schemas.microsoft.com/office/drawing/2014/main" id="{00000000-0008-0000-0000-00008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58" name="Text Box 84">
          <a:extLst>
            <a:ext uri="{FF2B5EF4-FFF2-40B4-BE49-F238E27FC236}">
              <a16:creationId xmlns="" xmlns:a16="http://schemas.microsoft.com/office/drawing/2014/main" id="{00000000-0008-0000-0000-00008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59" name="Text Box 85">
          <a:extLst>
            <a:ext uri="{FF2B5EF4-FFF2-40B4-BE49-F238E27FC236}">
              <a16:creationId xmlns="" xmlns:a16="http://schemas.microsoft.com/office/drawing/2014/main" id="{00000000-0008-0000-0000-00008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60" name="Text Box 86">
          <a:extLst>
            <a:ext uri="{FF2B5EF4-FFF2-40B4-BE49-F238E27FC236}">
              <a16:creationId xmlns="" xmlns:a16="http://schemas.microsoft.com/office/drawing/2014/main" id="{00000000-0008-0000-0000-00008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61" name="Text Box 82">
          <a:extLst>
            <a:ext uri="{FF2B5EF4-FFF2-40B4-BE49-F238E27FC236}">
              <a16:creationId xmlns="" xmlns:a16="http://schemas.microsoft.com/office/drawing/2014/main" id="{00000000-0008-0000-0000-00008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62" name="Text Box 83">
          <a:extLst>
            <a:ext uri="{FF2B5EF4-FFF2-40B4-BE49-F238E27FC236}">
              <a16:creationId xmlns="" xmlns:a16="http://schemas.microsoft.com/office/drawing/2014/main" id="{00000000-0008-0000-0000-00008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63" name="Text Box 84">
          <a:extLst>
            <a:ext uri="{FF2B5EF4-FFF2-40B4-BE49-F238E27FC236}">
              <a16:creationId xmlns="" xmlns:a16="http://schemas.microsoft.com/office/drawing/2014/main" id="{00000000-0008-0000-0000-00008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64" name="Text Box 85">
          <a:extLst>
            <a:ext uri="{FF2B5EF4-FFF2-40B4-BE49-F238E27FC236}">
              <a16:creationId xmlns="" xmlns:a16="http://schemas.microsoft.com/office/drawing/2014/main" id="{00000000-0008-0000-0000-00008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65" name="Text Box 86">
          <a:extLst>
            <a:ext uri="{FF2B5EF4-FFF2-40B4-BE49-F238E27FC236}">
              <a16:creationId xmlns="" xmlns:a16="http://schemas.microsoft.com/office/drawing/2014/main" id="{00000000-0008-0000-0000-00008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66" name="Text Box 82">
          <a:extLst>
            <a:ext uri="{FF2B5EF4-FFF2-40B4-BE49-F238E27FC236}">
              <a16:creationId xmlns="" xmlns:a16="http://schemas.microsoft.com/office/drawing/2014/main" id="{00000000-0008-0000-0000-00008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67" name="Text Box 83">
          <a:extLst>
            <a:ext uri="{FF2B5EF4-FFF2-40B4-BE49-F238E27FC236}">
              <a16:creationId xmlns="" xmlns:a16="http://schemas.microsoft.com/office/drawing/2014/main" id="{00000000-0008-0000-0000-00008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68" name="Text Box 84">
          <a:extLst>
            <a:ext uri="{FF2B5EF4-FFF2-40B4-BE49-F238E27FC236}">
              <a16:creationId xmlns="" xmlns:a16="http://schemas.microsoft.com/office/drawing/2014/main" id="{00000000-0008-0000-0000-00009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69" name="Text Box 85">
          <a:extLst>
            <a:ext uri="{FF2B5EF4-FFF2-40B4-BE49-F238E27FC236}">
              <a16:creationId xmlns="" xmlns:a16="http://schemas.microsoft.com/office/drawing/2014/main" id="{00000000-0008-0000-0000-00009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70" name="Text Box 86">
          <a:extLst>
            <a:ext uri="{FF2B5EF4-FFF2-40B4-BE49-F238E27FC236}">
              <a16:creationId xmlns="" xmlns:a16="http://schemas.microsoft.com/office/drawing/2014/main" id="{00000000-0008-0000-0000-00009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71" name="Text Box 82">
          <a:extLst>
            <a:ext uri="{FF2B5EF4-FFF2-40B4-BE49-F238E27FC236}">
              <a16:creationId xmlns="" xmlns:a16="http://schemas.microsoft.com/office/drawing/2014/main" id="{00000000-0008-0000-0000-00009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72" name="Text Box 83">
          <a:extLst>
            <a:ext uri="{FF2B5EF4-FFF2-40B4-BE49-F238E27FC236}">
              <a16:creationId xmlns="" xmlns:a16="http://schemas.microsoft.com/office/drawing/2014/main" id="{00000000-0008-0000-0000-00009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73" name="Text Box 84">
          <a:extLst>
            <a:ext uri="{FF2B5EF4-FFF2-40B4-BE49-F238E27FC236}">
              <a16:creationId xmlns="" xmlns:a16="http://schemas.microsoft.com/office/drawing/2014/main" id="{00000000-0008-0000-0000-00009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74" name="Text Box 85">
          <a:extLst>
            <a:ext uri="{FF2B5EF4-FFF2-40B4-BE49-F238E27FC236}">
              <a16:creationId xmlns="" xmlns:a16="http://schemas.microsoft.com/office/drawing/2014/main" id="{00000000-0008-0000-0000-00009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75" name="Text Box 86">
          <a:extLst>
            <a:ext uri="{FF2B5EF4-FFF2-40B4-BE49-F238E27FC236}">
              <a16:creationId xmlns="" xmlns:a16="http://schemas.microsoft.com/office/drawing/2014/main" id="{00000000-0008-0000-0000-00009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76" name="Text Box 82">
          <a:extLst>
            <a:ext uri="{FF2B5EF4-FFF2-40B4-BE49-F238E27FC236}">
              <a16:creationId xmlns="" xmlns:a16="http://schemas.microsoft.com/office/drawing/2014/main" id="{00000000-0008-0000-0000-00009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77" name="Text Box 83">
          <a:extLst>
            <a:ext uri="{FF2B5EF4-FFF2-40B4-BE49-F238E27FC236}">
              <a16:creationId xmlns="" xmlns:a16="http://schemas.microsoft.com/office/drawing/2014/main" id="{00000000-0008-0000-0000-00009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78" name="Text Box 84">
          <a:extLst>
            <a:ext uri="{FF2B5EF4-FFF2-40B4-BE49-F238E27FC236}">
              <a16:creationId xmlns="" xmlns:a16="http://schemas.microsoft.com/office/drawing/2014/main" id="{00000000-0008-0000-0000-00009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79" name="Text Box 85">
          <a:extLst>
            <a:ext uri="{FF2B5EF4-FFF2-40B4-BE49-F238E27FC236}">
              <a16:creationId xmlns="" xmlns:a16="http://schemas.microsoft.com/office/drawing/2014/main" id="{00000000-0008-0000-0000-00009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80" name="Text Box 86">
          <a:extLst>
            <a:ext uri="{FF2B5EF4-FFF2-40B4-BE49-F238E27FC236}">
              <a16:creationId xmlns="" xmlns:a16="http://schemas.microsoft.com/office/drawing/2014/main" id="{00000000-0008-0000-0000-00009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81" name="Text Box 82">
          <a:extLst>
            <a:ext uri="{FF2B5EF4-FFF2-40B4-BE49-F238E27FC236}">
              <a16:creationId xmlns="" xmlns:a16="http://schemas.microsoft.com/office/drawing/2014/main" id="{00000000-0008-0000-0000-00009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82" name="Text Box 83">
          <a:extLst>
            <a:ext uri="{FF2B5EF4-FFF2-40B4-BE49-F238E27FC236}">
              <a16:creationId xmlns="" xmlns:a16="http://schemas.microsoft.com/office/drawing/2014/main" id="{00000000-0008-0000-0000-00009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83" name="Text Box 84">
          <a:extLst>
            <a:ext uri="{FF2B5EF4-FFF2-40B4-BE49-F238E27FC236}">
              <a16:creationId xmlns="" xmlns:a16="http://schemas.microsoft.com/office/drawing/2014/main" id="{00000000-0008-0000-0000-00009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84" name="Text Box 85">
          <a:extLst>
            <a:ext uri="{FF2B5EF4-FFF2-40B4-BE49-F238E27FC236}">
              <a16:creationId xmlns="" xmlns:a16="http://schemas.microsoft.com/office/drawing/2014/main" id="{00000000-0008-0000-0000-0000A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85" name="Text Box 86">
          <a:extLst>
            <a:ext uri="{FF2B5EF4-FFF2-40B4-BE49-F238E27FC236}">
              <a16:creationId xmlns="" xmlns:a16="http://schemas.microsoft.com/office/drawing/2014/main" id="{00000000-0008-0000-0000-0000A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86" name="Text Box 82">
          <a:extLst>
            <a:ext uri="{FF2B5EF4-FFF2-40B4-BE49-F238E27FC236}">
              <a16:creationId xmlns="" xmlns:a16="http://schemas.microsoft.com/office/drawing/2014/main" id="{00000000-0008-0000-0000-0000A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87" name="Text Box 83">
          <a:extLst>
            <a:ext uri="{FF2B5EF4-FFF2-40B4-BE49-F238E27FC236}">
              <a16:creationId xmlns="" xmlns:a16="http://schemas.microsoft.com/office/drawing/2014/main" id="{00000000-0008-0000-0000-0000A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88" name="Text Box 84">
          <a:extLst>
            <a:ext uri="{FF2B5EF4-FFF2-40B4-BE49-F238E27FC236}">
              <a16:creationId xmlns="" xmlns:a16="http://schemas.microsoft.com/office/drawing/2014/main" id="{00000000-0008-0000-0000-0000A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89" name="Text Box 85">
          <a:extLst>
            <a:ext uri="{FF2B5EF4-FFF2-40B4-BE49-F238E27FC236}">
              <a16:creationId xmlns="" xmlns:a16="http://schemas.microsoft.com/office/drawing/2014/main" id="{00000000-0008-0000-0000-0000A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90" name="Text Box 86">
          <a:extLst>
            <a:ext uri="{FF2B5EF4-FFF2-40B4-BE49-F238E27FC236}">
              <a16:creationId xmlns="" xmlns:a16="http://schemas.microsoft.com/office/drawing/2014/main" id="{00000000-0008-0000-0000-0000A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91" name="Text Box 82">
          <a:extLst>
            <a:ext uri="{FF2B5EF4-FFF2-40B4-BE49-F238E27FC236}">
              <a16:creationId xmlns="" xmlns:a16="http://schemas.microsoft.com/office/drawing/2014/main" id="{00000000-0008-0000-0000-0000A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92" name="Text Box 83">
          <a:extLst>
            <a:ext uri="{FF2B5EF4-FFF2-40B4-BE49-F238E27FC236}">
              <a16:creationId xmlns="" xmlns:a16="http://schemas.microsoft.com/office/drawing/2014/main" id="{00000000-0008-0000-0000-0000A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93" name="Text Box 84">
          <a:extLst>
            <a:ext uri="{FF2B5EF4-FFF2-40B4-BE49-F238E27FC236}">
              <a16:creationId xmlns="" xmlns:a16="http://schemas.microsoft.com/office/drawing/2014/main" id="{00000000-0008-0000-0000-0000A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94" name="Text Box 85">
          <a:extLst>
            <a:ext uri="{FF2B5EF4-FFF2-40B4-BE49-F238E27FC236}">
              <a16:creationId xmlns="" xmlns:a16="http://schemas.microsoft.com/office/drawing/2014/main" id="{00000000-0008-0000-0000-0000A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95" name="Text Box 86">
          <a:extLst>
            <a:ext uri="{FF2B5EF4-FFF2-40B4-BE49-F238E27FC236}">
              <a16:creationId xmlns="" xmlns:a16="http://schemas.microsoft.com/office/drawing/2014/main" id="{00000000-0008-0000-0000-0000A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96" name="Text Box 82">
          <a:extLst>
            <a:ext uri="{FF2B5EF4-FFF2-40B4-BE49-F238E27FC236}">
              <a16:creationId xmlns="" xmlns:a16="http://schemas.microsoft.com/office/drawing/2014/main" id="{00000000-0008-0000-0000-0000A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97" name="Text Box 83">
          <a:extLst>
            <a:ext uri="{FF2B5EF4-FFF2-40B4-BE49-F238E27FC236}">
              <a16:creationId xmlns="" xmlns:a16="http://schemas.microsoft.com/office/drawing/2014/main" id="{00000000-0008-0000-0000-0000A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98" name="Text Box 84">
          <a:extLst>
            <a:ext uri="{FF2B5EF4-FFF2-40B4-BE49-F238E27FC236}">
              <a16:creationId xmlns="" xmlns:a16="http://schemas.microsoft.com/office/drawing/2014/main" id="{00000000-0008-0000-0000-0000A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199" name="Text Box 85">
          <a:extLst>
            <a:ext uri="{FF2B5EF4-FFF2-40B4-BE49-F238E27FC236}">
              <a16:creationId xmlns="" xmlns:a16="http://schemas.microsoft.com/office/drawing/2014/main" id="{00000000-0008-0000-0000-0000A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200" name="Text Box 86">
          <a:extLst>
            <a:ext uri="{FF2B5EF4-FFF2-40B4-BE49-F238E27FC236}">
              <a16:creationId xmlns="" xmlns:a16="http://schemas.microsoft.com/office/drawing/2014/main" id="{00000000-0008-0000-0000-0000B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201" name="Text Box 82">
          <a:extLst>
            <a:ext uri="{FF2B5EF4-FFF2-40B4-BE49-F238E27FC236}">
              <a16:creationId xmlns="" xmlns:a16="http://schemas.microsoft.com/office/drawing/2014/main" id="{00000000-0008-0000-0000-0000B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202" name="Text Box 83">
          <a:extLst>
            <a:ext uri="{FF2B5EF4-FFF2-40B4-BE49-F238E27FC236}">
              <a16:creationId xmlns="" xmlns:a16="http://schemas.microsoft.com/office/drawing/2014/main" id="{00000000-0008-0000-0000-0000B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203" name="Text Box 84">
          <a:extLst>
            <a:ext uri="{FF2B5EF4-FFF2-40B4-BE49-F238E27FC236}">
              <a16:creationId xmlns="" xmlns:a16="http://schemas.microsoft.com/office/drawing/2014/main" id="{00000000-0008-0000-0000-0000B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204" name="Text Box 85">
          <a:extLst>
            <a:ext uri="{FF2B5EF4-FFF2-40B4-BE49-F238E27FC236}">
              <a16:creationId xmlns="" xmlns:a16="http://schemas.microsoft.com/office/drawing/2014/main" id="{00000000-0008-0000-0000-0000B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1733</xdr:row>
      <xdr:rowOff>0</xdr:rowOff>
    </xdr:from>
    <xdr:to>
      <xdr:col>3</xdr:col>
      <xdr:colOff>1190625</xdr:colOff>
      <xdr:row>1733</xdr:row>
      <xdr:rowOff>28575</xdr:rowOff>
    </xdr:to>
    <xdr:sp macro="" textlink="">
      <xdr:nvSpPr>
        <xdr:cNvPr id="1205" name="Text Box 86">
          <a:extLst>
            <a:ext uri="{FF2B5EF4-FFF2-40B4-BE49-F238E27FC236}">
              <a16:creationId xmlns="" xmlns:a16="http://schemas.microsoft.com/office/drawing/2014/main" id="{00000000-0008-0000-0000-0000B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14</xdr:col>
      <xdr:colOff>0</xdr:colOff>
      <xdr:row>756</xdr:row>
      <xdr:rowOff>0</xdr:rowOff>
    </xdr:from>
    <xdr:ext cx="184731" cy="264560"/>
    <xdr:sp macro="" textlink="">
      <xdr:nvSpPr>
        <xdr:cNvPr id="1206" name="TextBox 1205">
          <a:extLst>
            <a:ext uri="{FF2B5EF4-FFF2-40B4-BE49-F238E27FC236}">
              <a16:creationId xmlns="" xmlns:a16="http://schemas.microsoft.com/office/drawing/2014/main" id="{00000000-0008-0000-0000-0000B6040000}"/>
            </a:ext>
          </a:extLst>
        </xdr:cNvPr>
        <xdr:cNvSpPr txBox="1"/>
      </xdr:nvSpPr>
      <xdr:spPr>
        <a:xfrm>
          <a:off x="7626798" y="1200037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14</xdr:col>
      <xdr:colOff>0</xdr:colOff>
      <xdr:row>756</xdr:row>
      <xdr:rowOff>0</xdr:rowOff>
    </xdr:from>
    <xdr:ext cx="184731" cy="264560"/>
    <xdr:sp macro="" textlink="">
      <xdr:nvSpPr>
        <xdr:cNvPr id="1207" name="TextBox 1">
          <a:extLst>
            <a:ext uri="{FF2B5EF4-FFF2-40B4-BE49-F238E27FC236}">
              <a16:creationId xmlns="" xmlns:a16="http://schemas.microsoft.com/office/drawing/2014/main" id="{00000000-0008-0000-0000-0000B7040000}"/>
            </a:ext>
          </a:extLst>
        </xdr:cNvPr>
        <xdr:cNvSpPr txBox="1"/>
      </xdr:nvSpPr>
      <xdr:spPr>
        <a:xfrm>
          <a:off x="7629413" y="1200037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14</xdr:col>
      <xdr:colOff>0</xdr:colOff>
      <xdr:row>796</xdr:row>
      <xdr:rowOff>0</xdr:rowOff>
    </xdr:from>
    <xdr:ext cx="184731" cy="264560"/>
    <xdr:sp macro="" textlink="">
      <xdr:nvSpPr>
        <xdr:cNvPr id="1208" name="TextBox 1207">
          <a:extLst>
            <a:ext uri="{FF2B5EF4-FFF2-40B4-BE49-F238E27FC236}">
              <a16:creationId xmlns="" xmlns:a16="http://schemas.microsoft.com/office/drawing/2014/main" id="{00000000-0008-0000-0000-0000B8040000}"/>
            </a:ext>
          </a:extLst>
        </xdr:cNvPr>
        <xdr:cNvSpPr txBox="1"/>
      </xdr:nvSpPr>
      <xdr:spPr>
        <a:xfrm>
          <a:off x="7626798" y="12645838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14</xdr:col>
      <xdr:colOff>0</xdr:colOff>
      <xdr:row>756</xdr:row>
      <xdr:rowOff>0</xdr:rowOff>
    </xdr:from>
    <xdr:ext cx="184731" cy="264560"/>
    <xdr:sp macro="" textlink="">
      <xdr:nvSpPr>
        <xdr:cNvPr id="1209" name="TextBox 1">
          <a:extLst>
            <a:ext uri="{FF2B5EF4-FFF2-40B4-BE49-F238E27FC236}">
              <a16:creationId xmlns="" xmlns:a16="http://schemas.microsoft.com/office/drawing/2014/main" id="{00000000-0008-0000-0000-0000B9040000}"/>
            </a:ext>
          </a:extLst>
        </xdr:cNvPr>
        <xdr:cNvSpPr txBox="1"/>
      </xdr:nvSpPr>
      <xdr:spPr>
        <a:xfrm>
          <a:off x="7629413" y="1200037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10</xdr:col>
      <xdr:colOff>488651</xdr:colOff>
      <xdr:row>797</xdr:row>
      <xdr:rowOff>0</xdr:rowOff>
    </xdr:from>
    <xdr:ext cx="184731" cy="264560"/>
    <xdr:sp macro="" textlink="">
      <xdr:nvSpPr>
        <xdr:cNvPr id="1210" name="TextBox 1209">
          <a:extLst>
            <a:ext uri="{FF2B5EF4-FFF2-40B4-BE49-F238E27FC236}">
              <a16:creationId xmlns="" xmlns:a16="http://schemas.microsoft.com/office/drawing/2014/main" id="{00000000-0008-0000-0000-0000BA040000}"/>
            </a:ext>
          </a:extLst>
        </xdr:cNvPr>
        <xdr:cNvSpPr txBox="1"/>
      </xdr:nvSpPr>
      <xdr:spPr>
        <a:xfrm>
          <a:off x="10223201" y="134388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10</xdr:col>
      <xdr:colOff>488651</xdr:colOff>
      <xdr:row>797</xdr:row>
      <xdr:rowOff>0</xdr:rowOff>
    </xdr:from>
    <xdr:ext cx="184731" cy="264560"/>
    <xdr:sp macro="" textlink="">
      <xdr:nvSpPr>
        <xdr:cNvPr id="1211" name="TextBox 1210">
          <a:extLst>
            <a:ext uri="{FF2B5EF4-FFF2-40B4-BE49-F238E27FC236}">
              <a16:creationId xmlns="" xmlns:a16="http://schemas.microsoft.com/office/drawing/2014/main" id="{00000000-0008-0000-0000-0000BB040000}"/>
            </a:ext>
          </a:extLst>
        </xdr:cNvPr>
        <xdr:cNvSpPr txBox="1"/>
      </xdr:nvSpPr>
      <xdr:spPr>
        <a:xfrm>
          <a:off x="12528176" y="84471061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twoCellAnchor editAs="oneCell">
    <xdr:from>
      <xdr:col>3</xdr:col>
      <xdr:colOff>1190625</xdr:colOff>
      <xdr:row>1388</xdr:row>
      <xdr:rowOff>0</xdr:rowOff>
    </xdr:from>
    <xdr:to>
      <xdr:col>3</xdr:col>
      <xdr:colOff>1190625</xdr:colOff>
      <xdr:row>1388</xdr:row>
      <xdr:rowOff>28575</xdr:rowOff>
    </xdr:to>
    <xdr:sp macro="" textlink="">
      <xdr:nvSpPr>
        <xdr:cNvPr id="3612" name="Text Box 82">
          <a:extLst>
            <a:ext uri="{FF2B5EF4-FFF2-40B4-BE49-F238E27FC236}">
              <a16:creationId xmlns:a16="http://schemas.microsoft.com/office/drawing/2014/main" xmlns="" id="{00000000-0008-0000-0000-000006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13" name="Text Box 83">
          <a:extLst>
            <a:ext uri="{FF2B5EF4-FFF2-40B4-BE49-F238E27FC236}">
              <a16:creationId xmlns:a16="http://schemas.microsoft.com/office/drawing/2014/main" xmlns="" id="{00000000-0008-0000-0000-000007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14" name="Text Box 84">
          <a:extLst>
            <a:ext uri="{FF2B5EF4-FFF2-40B4-BE49-F238E27FC236}">
              <a16:creationId xmlns:a16="http://schemas.microsoft.com/office/drawing/2014/main" xmlns="" id="{00000000-0008-0000-0000-000008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15" name="Text Box 85">
          <a:extLst>
            <a:ext uri="{FF2B5EF4-FFF2-40B4-BE49-F238E27FC236}">
              <a16:creationId xmlns:a16="http://schemas.microsoft.com/office/drawing/2014/main" xmlns="" id="{00000000-0008-0000-0000-000009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16" name="Text Box 86">
          <a:extLst>
            <a:ext uri="{FF2B5EF4-FFF2-40B4-BE49-F238E27FC236}">
              <a16:creationId xmlns:a16="http://schemas.microsoft.com/office/drawing/2014/main" xmlns="" id="{00000000-0008-0000-0000-00000A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17" name="Text Box 82">
          <a:extLst>
            <a:ext uri="{FF2B5EF4-FFF2-40B4-BE49-F238E27FC236}">
              <a16:creationId xmlns:a16="http://schemas.microsoft.com/office/drawing/2014/main" xmlns="" id="{00000000-0008-0000-0000-00000B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18" name="Text Box 83">
          <a:extLst>
            <a:ext uri="{FF2B5EF4-FFF2-40B4-BE49-F238E27FC236}">
              <a16:creationId xmlns:a16="http://schemas.microsoft.com/office/drawing/2014/main" xmlns="" id="{00000000-0008-0000-0000-00000C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19" name="Text Box 84">
          <a:extLst>
            <a:ext uri="{FF2B5EF4-FFF2-40B4-BE49-F238E27FC236}">
              <a16:creationId xmlns:a16="http://schemas.microsoft.com/office/drawing/2014/main" xmlns="" id="{00000000-0008-0000-0000-00000D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20" name="Text Box 85">
          <a:extLst>
            <a:ext uri="{FF2B5EF4-FFF2-40B4-BE49-F238E27FC236}">
              <a16:creationId xmlns:a16="http://schemas.microsoft.com/office/drawing/2014/main" xmlns="" id="{00000000-0008-0000-0000-00000E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21" name="Text Box 86">
          <a:extLst>
            <a:ext uri="{FF2B5EF4-FFF2-40B4-BE49-F238E27FC236}">
              <a16:creationId xmlns:a16="http://schemas.microsoft.com/office/drawing/2014/main" xmlns="" id="{00000000-0008-0000-0000-00000F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22" name="Text Box 82">
          <a:extLst>
            <a:ext uri="{FF2B5EF4-FFF2-40B4-BE49-F238E27FC236}">
              <a16:creationId xmlns:a16="http://schemas.microsoft.com/office/drawing/2014/main" xmlns="" id="{00000000-0008-0000-0000-000010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23" name="Text Box 83">
          <a:extLst>
            <a:ext uri="{FF2B5EF4-FFF2-40B4-BE49-F238E27FC236}">
              <a16:creationId xmlns:a16="http://schemas.microsoft.com/office/drawing/2014/main" xmlns="" id="{00000000-0008-0000-0000-000011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24" name="Text Box 84">
          <a:extLst>
            <a:ext uri="{FF2B5EF4-FFF2-40B4-BE49-F238E27FC236}">
              <a16:creationId xmlns:a16="http://schemas.microsoft.com/office/drawing/2014/main" xmlns="" id="{00000000-0008-0000-0000-000012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25" name="Text Box 85">
          <a:extLst>
            <a:ext uri="{FF2B5EF4-FFF2-40B4-BE49-F238E27FC236}">
              <a16:creationId xmlns:a16="http://schemas.microsoft.com/office/drawing/2014/main" xmlns="" id="{00000000-0008-0000-0000-000013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26" name="Text Box 86">
          <a:extLst>
            <a:ext uri="{FF2B5EF4-FFF2-40B4-BE49-F238E27FC236}">
              <a16:creationId xmlns:a16="http://schemas.microsoft.com/office/drawing/2014/main" xmlns="" id="{00000000-0008-0000-0000-000014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27" name="Text Box 82">
          <a:extLst>
            <a:ext uri="{FF2B5EF4-FFF2-40B4-BE49-F238E27FC236}">
              <a16:creationId xmlns:a16="http://schemas.microsoft.com/office/drawing/2014/main" xmlns="" id="{00000000-0008-0000-0000-000015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28" name="Text Box 83">
          <a:extLst>
            <a:ext uri="{FF2B5EF4-FFF2-40B4-BE49-F238E27FC236}">
              <a16:creationId xmlns:a16="http://schemas.microsoft.com/office/drawing/2014/main" xmlns="" id="{00000000-0008-0000-0000-000016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29" name="Text Box 84">
          <a:extLst>
            <a:ext uri="{FF2B5EF4-FFF2-40B4-BE49-F238E27FC236}">
              <a16:creationId xmlns:a16="http://schemas.microsoft.com/office/drawing/2014/main" xmlns="" id="{00000000-0008-0000-0000-000017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30" name="Text Box 85">
          <a:extLst>
            <a:ext uri="{FF2B5EF4-FFF2-40B4-BE49-F238E27FC236}">
              <a16:creationId xmlns:a16="http://schemas.microsoft.com/office/drawing/2014/main" xmlns="" id="{00000000-0008-0000-0000-000018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31" name="Text Box 86">
          <a:extLst>
            <a:ext uri="{FF2B5EF4-FFF2-40B4-BE49-F238E27FC236}">
              <a16:creationId xmlns:a16="http://schemas.microsoft.com/office/drawing/2014/main" xmlns="" id="{00000000-0008-0000-0000-000019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32" name="Text Box 82">
          <a:extLst>
            <a:ext uri="{FF2B5EF4-FFF2-40B4-BE49-F238E27FC236}">
              <a16:creationId xmlns:a16="http://schemas.microsoft.com/office/drawing/2014/main" xmlns="" id="{00000000-0008-0000-0000-00001A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33" name="Text Box 83">
          <a:extLst>
            <a:ext uri="{FF2B5EF4-FFF2-40B4-BE49-F238E27FC236}">
              <a16:creationId xmlns:a16="http://schemas.microsoft.com/office/drawing/2014/main" xmlns="" id="{00000000-0008-0000-0000-00001B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34" name="Text Box 84">
          <a:extLst>
            <a:ext uri="{FF2B5EF4-FFF2-40B4-BE49-F238E27FC236}">
              <a16:creationId xmlns:a16="http://schemas.microsoft.com/office/drawing/2014/main" xmlns="" id="{00000000-0008-0000-0000-00001C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35" name="Text Box 85">
          <a:extLst>
            <a:ext uri="{FF2B5EF4-FFF2-40B4-BE49-F238E27FC236}">
              <a16:creationId xmlns:a16="http://schemas.microsoft.com/office/drawing/2014/main" xmlns="" id="{00000000-0008-0000-0000-00001D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36" name="Text Box 86">
          <a:extLst>
            <a:ext uri="{FF2B5EF4-FFF2-40B4-BE49-F238E27FC236}">
              <a16:creationId xmlns:a16="http://schemas.microsoft.com/office/drawing/2014/main" xmlns="" id="{00000000-0008-0000-0000-00001E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37" name="Text Box 82">
          <a:extLst>
            <a:ext uri="{FF2B5EF4-FFF2-40B4-BE49-F238E27FC236}">
              <a16:creationId xmlns:a16="http://schemas.microsoft.com/office/drawing/2014/main" xmlns="" id="{00000000-0008-0000-0000-00001F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38" name="Text Box 83">
          <a:extLst>
            <a:ext uri="{FF2B5EF4-FFF2-40B4-BE49-F238E27FC236}">
              <a16:creationId xmlns:a16="http://schemas.microsoft.com/office/drawing/2014/main" xmlns="" id="{00000000-0008-0000-0000-000020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39" name="Text Box 84">
          <a:extLst>
            <a:ext uri="{FF2B5EF4-FFF2-40B4-BE49-F238E27FC236}">
              <a16:creationId xmlns:a16="http://schemas.microsoft.com/office/drawing/2014/main" xmlns="" id="{00000000-0008-0000-0000-000021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40" name="Text Box 85">
          <a:extLst>
            <a:ext uri="{FF2B5EF4-FFF2-40B4-BE49-F238E27FC236}">
              <a16:creationId xmlns:a16="http://schemas.microsoft.com/office/drawing/2014/main" xmlns="" id="{00000000-0008-0000-0000-000022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41" name="Text Box 86">
          <a:extLst>
            <a:ext uri="{FF2B5EF4-FFF2-40B4-BE49-F238E27FC236}">
              <a16:creationId xmlns:a16="http://schemas.microsoft.com/office/drawing/2014/main" xmlns="" id="{00000000-0008-0000-0000-000023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42" name="Text Box 82">
          <a:extLst>
            <a:ext uri="{FF2B5EF4-FFF2-40B4-BE49-F238E27FC236}">
              <a16:creationId xmlns:a16="http://schemas.microsoft.com/office/drawing/2014/main" xmlns="" id="{00000000-0008-0000-0000-000024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43" name="Text Box 83">
          <a:extLst>
            <a:ext uri="{FF2B5EF4-FFF2-40B4-BE49-F238E27FC236}">
              <a16:creationId xmlns:a16="http://schemas.microsoft.com/office/drawing/2014/main" xmlns="" id="{00000000-0008-0000-0000-000025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44" name="Text Box 84">
          <a:extLst>
            <a:ext uri="{FF2B5EF4-FFF2-40B4-BE49-F238E27FC236}">
              <a16:creationId xmlns:a16="http://schemas.microsoft.com/office/drawing/2014/main" xmlns="" id="{00000000-0008-0000-0000-000026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45" name="Text Box 85">
          <a:extLst>
            <a:ext uri="{FF2B5EF4-FFF2-40B4-BE49-F238E27FC236}">
              <a16:creationId xmlns:a16="http://schemas.microsoft.com/office/drawing/2014/main" xmlns="" id="{00000000-0008-0000-0000-000027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46" name="Text Box 86">
          <a:extLst>
            <a:ext uri="{FF2B5EF4-FFF2-40B4-BE49-F238E27FC236}">
              <a16:creationId xmlns:a16="http://schemas.microsoft.com/office/drawing/2014/main" xmlns="" id="{00000000-0008-0000-0000-000028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47" name="Text Box 82">
          <a:extLst>
            <a:ext uri="{FF2B5EF4-FFF2-40B4-BE49-F238E27FC236}">
              <a16:creationId xmlns:a16="http://schemas.microsoft.com/office/drawing/2014/main" xmlns="" id="{00000000-0008-0000-0000-000029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48" name="Text Box 83">
          <a:extLst>
            <a:ext uri="{FF2B5EF4-FFF2-40B4-BE49-F238E27FC236}">
              <a16:creationId xmlns:a16="http://schemas.microsoft.com/office/drawing/2014/main" xmlns="" id="{00000000-0008-0000-0000-00002A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49" name="Text Box 84">
          <a:extLst>
            <a:ext uri="{FF2B5EF4-FFF2-40B4-BE49-F238E27FC236}">
              <a16:creationId xmlns:a16="http://schemas.microsoft.com/office/drawing/2014/main" xmlns="" id="{00000000-0008-0000-0000-00002B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50" name="Text Box 85">
          <a:extLst>
            <a:ext uri="{FF2B5EF4-FFF2-40B4-BE49-F238E27FC236}">
              <a16:creationId xmlns:a16="http://schemas.microsoft.com/office/drawing/2014/main" xmlns="" id="{00000000-0008-0000-0000-00002C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51" name="Text Box 86">
          <a:extLst>
            <a:ext uri="{FF2B5EF4-FFF2-40B4-BE49-F238E27FC236}">
              <a16:creationId xmlns:a16="http://schemas.microsoft.com/office/drawing/2014/main" xmlns="" id="{00000000-0008-0000-0000-00002D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52" name="Text Box 82">
          <a:extLst>
            <a:ext uri="{FF2B5EF4-FFF2-40B4-BE49-F238E27FC236}">
              <a16:creationId xmlns:a16="http://schemas.microsoft.com/office/drawing/2014/main" xmlns="" id="{00000000-0008-0000-0000-00002E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53" name="Text Box 83">
          <a:extLst>
            <a:ext uri="{FF2B5EF4-FFF2-40B4-BE49-F238E27FC236}">
              <a16:creationId xmlns:a16="http://schemas.microsoft.com/office/drawing/2014/main" xmlns="" id="{00000000-0008-0000-0000-00002F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54" name="Text Box 84">
          <a:extLst>
            <a:ext uri="{FF2B5EF4-FFF2-40B4-BE49-F238E27FC236}">
              <a16:creationId xmlns:a16="http://schemas.microsoft.com/office/drawing/2014/main" xmlns="" id="{00000000-0008-0000-0000-000030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55" name="Text Box 85">
          <a:extLst>
            <a:ext uri="{FF2B5EF4-FFF2-40B4-BE49-F238E27FC236}">
              <a16:creationId xmlns:a16="http://schemas.microsoft.com/office/drawing/2014/main" xmlns="" id="{00000000-0008-0000-0000-000031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56" name="Text Box 86">
          <a:extLst>
            <a:ext uri="{FF2B5EF4-FFF2-40B4-BE49-F238E27FC236}">
              <a16:creationId xmlns:a16="http://schemas.microsoft.com/office/drawing/2014/main" xmlns="" id="{00000000-0008-0000-0000-000032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57" name="Text Box 82">
          <a:extLst>
            <a:ext uri="{FF2B5EF4-FFF2-40B4-BE49-F238E27FC236}">
              <a16:creationId xmlns:a16="http://schemas.microsoft.com/office/drawing/2014/main" xmlns="" id="{00000000-0008-0000-0000-000033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58" name="Text Box 83">
          <a:extLst>
            <a:ext uri="{FF2B5EF4-FFF2-40B4-BE49-F238E27FC236}">
              <a16:creationId xmlns:a16="http://schemas.microsoft.com/office/drawing/2014/main" xmlns="" id="{00000000-0008-0000-0000-000034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59" name="Text Box 84">
          <a:extLst>
            <a:ext uri="{FF2B5EF4-FFF2-40B4-BE49-F238E27FC236}">
              <a16:creationId xmlns:a16="http://schemas.microsoft.com/office/drawing/2014/main" xmlns="" id="{00000000-0008-0000-0000-000035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60" name="Text Box 85">
          <a:extLst>
            <a:ext uri="{FF2B5EF4-FFF2-40B4-BE49-F238E27FC236}">
              <a16:creationId xmlns:a16="http://schemas.microsoft.com/office/drawing/2014/main" xmlns="" id="{00000000-0008-0000-0000-000036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61" name="Text Box 86">
          <a:extLst>
            <a:ext uri="{FF2B5EF4-FFF2-40B4-BE49-F238E27FC236}">
              <a16:creationId xmlns:a16="http://schemas.microsoft.com/office/drawing/2014/main" xmlns="" id="{00000000-0008-0000-0000-000037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62" name="Text Box 82">
          <a:extLst>
            <a:ext uri="{FF2B5EF4-FFF2-40B4-BE49-F238E27FC236}">
              <a16:creationId xmlns:a16="http://schemas.microsoft.com/office/drawing/2014/main" xmlns="" id="{00000000-0008-0000-0000-000038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63" name="Text Box 83">
          <a:extLst>
            <a:ext uri="{FF2B5EF4-FFF2-40B4-BE49-F238E27FC236}">
              <a16:creationId xmlns:a16="http://schemas.microsoft.com/office/drawing/2014/main" xmlns="" id="{00000000-0008-0000-0000-000039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64" name="Text Box 84">
          <a:extLst>
            <a:ext uri="{FF2B5EF4-FFF2-40B4-BE49-F238E27FC236}">
              <a16:creationId xmlns:a16="http://schemas.microsoft.com/office/drawing/2014/main" xmlns="" id="{00000000-0008-0000-0000-00003A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65" name="Text Box 85">
          <a:extLst>
            <a:ext uri="{FF2B5EF4-FFF2-40B4-BE49-F238E27FC236}">
              <a16:creationId xmlns:a16="http://schemas.microsoft.com/office/drawing/2014/main" xmlns="" id="{00000000-0008-0000-0000-00003B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66" name="Text Box 86">
          <a:extLst>
            <a:ext uri="{FF2B5EF4-FFF2-40B4-BE49-F238E27FC236}">
              <a16:creationId xmlns:a16="http://schemas.microsoft.com/office/drawing/2014/main" xmlns="" id="{00000000-0008-0000-0000-00003C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67" name="Text Box 82">
          <a:extLst>
            <a:ext uri="{FF2B5EF4-FFF2-40B4-BE49-F238E27FC236}">
              <a16:creationId xmlns:a16="http://schemas.microsoft.com/office/drawing/2014/main" xmlns="" id="{00000000-0008-0000-0000-00003D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68" name="Text Box 83">
          <a:extLst>
            <a:ext uri="{FF2B5EF4-FFF2-40B4-BE49-F238E27FC236}">
              <a16:creationId xmlns:a16="http://schemas.microsoft.com/office/drawing/2014/main" xmlns="" id="{00000000-0008-0000-0000-00003E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69" name="Text Box 84">
          <a:extLst>
            <a:ext uri="{FF2B5EF4-FFF2-40B4-BE49-F238E27FC236}">
              <a16:creationId xmlns:a16="http://schemas.microsoft.com/office/drawing/2014/main" xmlns="" id="{00000000-0008-0000-0000-00003F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70" name="Text Box 85">
          <a:extLst>
            <a:ext uri="{FF2B5EF4-FFF2-40B4-BE49-F238E27FC236}">
              <a16:creationId xmlns:a16="http://schemas.microsoft.com/office/drawing/2014/main" xmlns="" id="{00000000-0008-0000-0000-000040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71" name="Text Box 86">
          <a:extLst>
            <a:ext uri="{FF2B5EF4-FFF2-40B4-BE49-F238E27FC236}">
              <a16:creationId xmlns:a16="http://schemas.microsoft.com/office/drawing/2014/main" xmlns="" id="{00000000-0008-0000-0000-000041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72" name="Text Box 82">
          <a:extLst>
            <a:ext uri="{FF2B5EF4-FFF2-40B4-BE49-F238E27FC236}">
              <a16:creationId xmlns:a16="http://schemas.microsoft.com/office/drawing/2014/main" xmlns="" id="{00000000-0008-0000-0000-000042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73" name="Text Box 83">
          <a:extLst>
            <a:ext uri="{FF2B5EF4-FFF2-40B4-BE49-F238E27FC236}">
              <a16:creationId xmlns:a16="http://schemas.microsoft.com/office/drawing/2014/main" xmlns="" id="{00000000-0008-0000-0000-000043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74" name="Text Box 84">
          <a:extLst>
            <a:ext uri="{FF2B5EF4-FFF2-40B4-BE49-F238E27FC236}">
              <a16:creationId xmlns:a16="http://schemas.microsoft.com/office/drawing/2014/main" xmlns="" id="{00000000-0008-0000-0000-000044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75" name="Text Box 85">
          <a:extLst>
            <a:ext uri="{FF2B5EF4-FFF2-40B4-BE49-F238E27FC236}">
              <a16:creationId xmlns:a16="http://schemas.microsoft.com/office/drawing/2014/main" xmlns="" id="{00000000-0008-0000-0000-000045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76" name="Text Box 86">
          <a:extLst>
            <a:ext uri="{FF2B5EF4-FFF2-40B4-BE49-F238E27FC236}">
              <a16:creationId xmlns:a16="http://schemas.microsoft.com/office/drawing/2014/main" xmlns="" id="{00000000-0008-0000-0000-000046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77" name="Text Box 82">
          <a:extLst>
            <a:ext uri="{FF2B5EF4-FFF2-40B4-BE49-F238E27FC236}">
              <a16:creationId xmlns:a16="http://schemas.microsoft.com/office/drawing/2014/main" xmlns="" id="{00000000-0008-0000-0000-000047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78" name="Text Box 83">
          <a:extLst>
            <a:ext uri="{FF2B5EF4-FFF2-40B4-BE49-F238E27FC236}">
              <a16:creationId xmlns:a16="http://schemas.microsoft.com/office/drawing/2014/main" xmlns="" id="{00000000-0008-0000-0000-000048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79" name="Text Box 84">
          <a:extLst>
            <a:ext uri="{FF2B5EF4-FFF2-40B4-BE49-F238E27FC236}">
              <a16:creationId xmlns:a16="http://schemas.microsoft.com/office/drawing/2014/main" xmlns="" id="{00000000-0008-0000-0000-000049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80" name="Text Box 85">
          <a:extLst>
            <a:ext uri="{FF2B5EF4-FFF2-40B4-BE49-F238E27FC236}">
              <a16:creationId xmlns:a16="http://schemas.microsoft.com/office/drawing/2014/main" xmlns="" id="{00000000-0008-0000-0000-00004A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81" name="Text Box 86">
          <a:extLst>
            <a:ext uri="{FF2B5EF4-FFF2-40B4-BE49-F238E27FC236}">
              <a16:creationId xmlns:a16="http://schemas.microsoft.com/office/drawing/2014/main" xmlns="" id="{00000000-0008-0000-0000-00004B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82" name="Text Box 82">
          <a:extLst>
            <a:ext uri="{FF2B5EF4-FFF2-40B4-BE49-F238E27FC236}">
              <a16:creationId xmlns:a16="http://schemas.microsoft.com/office/drawing/2014/main" xmlns="" id="{00000000-0008-0000-0000-00004C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83" name="Text Box 83">
          <a:extLst>
            <a:ext uri="{FF2B5EF4-FFF2-40B4-BE49-F238E27FC236}">
              <a16:creationId xmlns:a16="http://schemas.microsoft.com/office/drawing/2014/main" xmlns="" id="{00000000-0008-0000-0000-00004D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84" name="Text Box 84">
          <a:extLst>
            <a:ext uri="{FF2B5EF4-FFF2-40B4-BE49-F238E27FC236}">
              <a16:creationId xmlns:a16="http://schemas.microsoft.com/office/drawing/2014/main" xmlns="" id="{00000000-0008-0000-0000-00004E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85" name="Text Box 85">
          <a:extLst>
            <a:ext uri="{FF2B5EF4-FFF2-40B4-BE49-F238E27FC236}">
              <a16:creationId xmlns:a16="http://schemas.microsoft.com/office/drawing/2014/main" xmlns="" id="{00000000-0008-0000-0000-00004F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86" name="Text Box 86">
          <a:extLst>
            <a:ext uri="{FF2B5EF4-FFF2-40B4-BE49-F238E27FC236}">
              <a16:creationId xmlns:a16="http://schemas.microsoft.com/office/drawing/2014/main" xmlns="" id="{00000000-0008-0000-0000-000050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87" name="Text Box 82">
          <a:extLst>
            <a:ext uri="{FF2B5EF4-FFF2-40B4-BE49-F238E27FC236}">
              <a16:creationId xmlns:a16="http://schemas.microsoft.com/office/drawing/2014/main" xmlns="" id="{00000000-0008-0000-0000-000051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88" name="Text Box 83">
          <a:extLst>
            <a:ext uri="{FF2B5EF4-FFF2-40B4-BE49-F238E27FC236}">
              <a16:creationId xmlns:a16="http://schemas.microsoft.com/office/drawing/2014/main" xmlns="" id="{00000000-0008-0000-0000-000052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89" name="Text Box 84">
          <a:extLst>
            <a:ext uri="{FF2B5EF4-FFF2-40B4-BE49-F238E27FC236}">
              <a16:creationId xmlns:a16="http://schemas.microsoft.com/office/drawing/2014/main" xmlns="" id="{00000000-0008-0000-0000-000053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90" name="Text Box 85">
          <a:extLst>
            <a:ext uri="{FF2B5EF4-FFF2-40B4-BE49-F238E27FC236}">
              <a16:creationId xmlns:a16="http://schemas.microsoft.com/office/drawing/2014/main" xmlns="" id="{00000000-0008-0000-0000-000054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91" name="Text Box 86">
          <a:extLst>
            <a:ext uri="{FF2B5EF4-FFF2-40B4-BE49-F238E27FC236}">
              <a16:creationId xmlns:a16="http://schemas.microsoft.com/office/drawing/2014/main" xmlns="" id="{00000000-0008-0000-0000-000055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92" name="Text Box 82">
          <a:extLst>
            <a:ext uri="{FF2B5EF4-FFF2-40B4-BE49-F238E27FC236}">
              <a16:creationId xmlns:a16="http://schemas.microsoft.com/office/drawing/2014/main" xmlns="" id="{00000000-0008-0000-0000-000056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93" name="Text Box 83">
          <a:extLst>
            <a:ext uri="{FF2B5EF4-FFF2-40B4-BE49-F238E27FC236}">
              <a16:creationId xmlns:a16="http://schemas.microsoft.com/office/drawing/2014/main" xmlns="" id="{00000000-0008-0000-0000-000057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94" name="Text Box 84">
          <a:extLst>
            <a:ext uri="{FF2B5EF4-FFF2-40B4-BE49-F238E27FC236}">
              <a16:creationId xmlns:a16="http://schemas.microsoft.com/office/drawing/2014/main" xmlns="" id="{00000000-0008-0000-0000-000058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95" name="Text Box 85">
          <a:extLst>
            <a:ext uri="{FF2B5EF4-FFF2-40B4-BE49-F238E27FC236}">
              <a16:creationId xmlns:a16="http://schemas.microsoft.com/office/drawing/2014/main" xmlns="" id="{00000000-0008-0000-0000-000059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96" name="Text Box 86">
          <a:extLst>
            <a:ext uri="{FF2B5EF4-FFF2-40B4-BE49-F238E27FC236}">
              <a16:creationId xmlns:a16="http://schemas.microsoft.com/office/drawing/2014/main" xmlns="" id="{00000000-0008-0000-0000-00005A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97" name="Text Box 82">
          <a:extLst>
            <a:ext uri="{FF2B5EF4-FFF2-40B4-BE49-F238E27FC236}">
              <a16:creationId xmlns:a16="http://schemas.microsoft.com/office/drawing/2014/main" xmlns="" id="{00000000-0008-0000-0000-00005B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98" name="Text Box 83">
          <a:extLst>
            <a:ext uri="{FF2B5EF4-FFF2-40B4-BE49-F238E27FC236}">
              <a16:creationId xmlns:a16="http://schemas.microsoft.com/office/drawing/2014/main" xmlns="" id="{00000000-0008-0000-0000-00005C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699" name="Text Box 84">
          <a:extLst>
            <a:ext uri="{FF2B5EF4-FFF2-40B4-BE49-F238E27FC236}">
              <a16:creationId xmlns:a16="http://schemas.microsoft.com/office/drawing/2014/main" xmlns="" id="{00000000-0008-0000-0000-00005D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00" name="Text Box 85">
          <a:extLst>
            <a:ext uri="{FF2B5EF4-FFF2-40B4-BE49-F238E27FC236}">
              <a16:creationId xmlns:a16="http://schemas.microsoft.com/office/drawing/2014/main" xmlns="" id="{00000000-0008-0000-0000-00005E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01" name="Text Box 86">
          <a:extLst>
            <a:ext uri="{FF2B5EF4-FFF2-40B4-BE49-F238E27FC236}">
              <a16:creationId xmlns:a16="http://schemas.microsoft.com/office/drawing/2014/main" xmlns="" id="{00000000-0008-0000-0000-00005F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02" name="Text Box 82">
          <a:extLst>
            <a:ext uri="{FF2B5EF4-FFF2-40B4-BE49-F238E27FC236}">
              <a16:creationId xmlns:a16="http://schemas.microsoft.com/office/drawing/2014/main" xmlns="" id="{00000000-0008-0000-0000-000060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03" name="Text Box 83">
          <a:extLst>
            <a:ext uri="{FF2B5EF4-FFF2-40B4-BE49-F238E27FC236}">
              <a16:creationId xmlns:a16="http://schemas.microsoft.com/office/drawing/2014/main" xmlns="" id="{00000000-0008-0000-0000-000061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04" name="Text Box 84">
          <a:extLst>
            <a:ext uri="{FF2B5EF4-FFF2-40B4-BE49-F238E27FC236}">
              <a16:creationId xmlns:a16="http://schemas.microsoft.com/office/drawing/2014/main" xmlns="" id="{00000000-0008-0000-0000-000062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05" name="Text Box 85">
          <a:extLst>
            <a:ext uri="{FF2B5EF4-FFF2-40B4-BE49-F238E27FC236}">
              <a16:creationId xmlns:a16="http://schemas.microsoft.com/office/drawing/2014/main" xmlns="" id="{00000000-0008-0000-0000-000063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06" name="Text Box 86">
          <a:extLst>
            <a:ext uri="{FF2B5EF4-FFF2-40B4-BE49-F238E27FC236}">
              <a16:creationId xmlns:a16="http://schemas.microsoft.com/office/drawing/2014/main" xmlns="" id="{00000000-0008-0000-0000-000064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07" name="Text Box 82">
          <a:extLst>
            <a:ext uri="{FF2B5EF4-FFF2-40B4-BE49-F238E27FC236}">
              <a16:creationId xmlns:a16="http://schemas.microsoft.com/office/drawing/2014/main" xmlns="" id="{00000000-0008-0000-0000-000065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08" name="Text Box 83">
          <a:extLst>
            <a:ext uri="{FF2B5EF4-FFF2-40B4-BE49-F238E27FC236}">
              <a16:creationId xmlns:a16="http://schemas.microsoft.com/office/drawing/2014/main" xmlns="" id="{00000000-0008-0000-0000-000066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09" name="Text Box 84">
          <a:extLst>
            <a:ext uri="{FF2B5EF4-FFF2-40B4-BE49-F238E27FC236}">
              <a16:creationId xmlns:a16="http://schemas.microsoft.com/office/drawing/2014/main" xmlns="" id="{00000000-0008-0000-0000-000067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10" name="Text Box 85">
          <a:extLst>
            <a:ext uri="{FF2B5EF4-FFF2-40B4-BE49-F238E27FC236}">
              <a16:creationId xmlns:a16="http://schemas.microsoft.com/office/drawing/2014/main" xmlns="" id="{00000000-0008-0000-0000-000068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11" name="Text Box 86">
          <a:extLst>
            <a:ext uri="{FF2B5EF4-FFF2-40B4-BE49-F238E27FC236}">
              <a16:creationId xmlns:a16="http://schemas.microsoft.com/office/drawing/2014/main" xmlns="" id="{00000000-0008-0000-0000-000069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12" name="Text Box 82">
          <a:extLst>
            <a:ext uri="{FF2B5EF4-FFF2-40B4-BE49-F238E27FC236}">
              <a16:creationId xmlns:a16="http://schemas.microsoft.com/office/drawing/2014/main" xmlns="" id="{00000000-0008-0000-0000-00006A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13" name="Text Box 83">
          <a:extLst>
            <a:ext uri="{FF2B5EF4-FFF2-40B4-BE49-F238E27FC236}">
              <a16:creationId xmlns:a16="http://schemas.microsoft.com/office/drawing/2014/main" xmlns="" id="{00000000-0008-0000-0000-00006B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14" name="Text Box 84">
          <a:extLst>
            <a:ext uri="{FF2B5EF4-FFF2-40B4-BE49-F238E27FC236}">
              <a16:creationId xmlns:a16="http://schemas.microsoft.com/office/drawing/2014/main" xmlns="" id="{00000000-0008-0000-0000-00006C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15" name="Text Box 85">
          <a:extLst>
            <a:ext uri="{FF2B5EF4-FFF2-40B4-BE49-F238E27FC236}">
              <a16:creationId xmlns:a16="http://schemas.microsoft.com/office/drawing/2014/main" xmlns="" id="{00000000-0008-0000-0000-00006D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16" name="Text Box 86">
          <a:extLst>
            <a:ext uri="{FF2B5EF4-FFF2-40B4-BE49-F238E27FC236}">
              <a16:creationId xmlns:a16="http://schemas.microsoft.com/office/drawing/2014/main" xmlns="" id="{00000000-0008-0000-0000-00006E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17" name="Text Box 82">
          <a:extLst>
            <a:ext uri="{FF2B5EF4-FFF2-40B4-BE49-F238E27FC236}">
              <a16:creationId xmlns:a16="http://schemas.microsoft.com/office/drawing/2014/main" xmlns="" id="{00000000-0008-0000-0000-00006F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18" name="Text Box 83">
          <a:extLst>
            <a:ext uri="{FF2B5EF4-FFF2-40B4-BE49-F238E27FC236}">
              <a16:creationId xmlns:a16="http://schemas.microsoft.com/office/drawing/2014/main" xmlns="" id="{00000000-0008-0000-0000-000070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19" name="Text Box 84">
          <a:extLst>
            <a:ext uri="{FF2B5EF4-FFF2-40B4-BE49-F238E27FC236}">
              <a16:creationId xmlns:a16="http://schemas.microsoft.com/office/drawing/2014/main" xmlns="" id="{00000000-0008-0000-0000-000071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20" name="Text Box 85">
          <a:extLst>
            <a:ext uri="{FF2B5EF4-FFF2-40B4-BE49-F238E27FC236}">
              <a16:creationId xmlns:a16="http://schemas.microsoft.com/office/drawing/2014/main" xmlns="" id="{00000000-0008-0000-0000-000072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21" name="Text Box 86">
          <a:extLst>
            <a:ext uri="{FF2B5EF4-FFF2-40B4-BE49-F238E27FC236}">
              <a16:creationId xmlns:a16="http://schemas.microsoft.com/office/drawing/2014/main" xmlns="" id="{00000000-0008-0000-0000-000073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22" name="Text Box 82">
          <a:extLst>
            <a:ext uri="{FF2B5EF4-FFF2-40B4-BE49-F238E27FC236}">
              <a16:creationId xmlns:a16="http://schemas.microsoft.com/office/drawing/2014/main" xmlns="" id="{00000000-0008-0000-0000-000074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23" name="Text Box 83">
          <a:extLst>
            <a:ext uri="{FF2B5EF4-FFF2-40B4-BE49-F238E27FC236}">
              <a16:creationId xmlns:a16="http://schemas.microsoft.com/office/drawing/2014/main" xmlns="" id="{00000000-0008-0000-0000-000075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24" name="Text Box 84">
          <a:extLst>
            <a:ext uri="{FF2B5EF4-FFF2-40B4-BE49-F238E27FC236}">
              <a16:creationId xmlns:a16="http://schemas.microsoft.com/office/drawing/2014/main" xmlns="" id="{00000000-0008-0000-0000-000076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25" name="Text Box 85">
          <a:extLst>
            <a:ext uri="{FF2B5EF4-FFF2-40B4-BE49-F238E27FC236}">
              <a16:creationId xmlns:a16="http://schemas.microsoft.com/office/drawing/2014/main" xmlns="" id="{00000000-0008-0000-0000-000077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26" name="Text Box 86">
          <a:extLst>
            <a:ext uri="{FF2B5EF4-FFF2-40B4-BE49-F238E27FC236}">
              <a16:creationId xmlns:a16="http://schemas.microsoft.com/office/drawing/2014/main" xmlns="" id="{00000000-0008-0000-0000-000078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27" name="Text Box 82">
          <a:extLst>
            <a:ext uri="{FF2B5EF4-FFF2-40B4-BE49-F238E27FC236}">
              <a16:creationId xmlns:a16="http://schemas.microsoft.com/office/drawing/2014/main" xmlns="" id="{00000000-0008-0000-0000-000079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28" name="Text Box 83">
          <a:extLst>
            <a:ext uri="{FF2B5EF4-FFF2-40B4-BE49-F238E27FC236}">
              <a16:creationId xmlns:a16="http://schemas.microsoft.com/office/drawing/2014/main" xmlns="" id="{00000000-0008-0000-0000-00007A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29" name="Text Box 84">
          <a:extLst>
            <a:ext uri="{FF2B5EF4-FFF2-40B4-BE49-F238E27FC236}">
              <a16:creationId xmlns:a16="http://schemas.microsoft.com/office/drawing/2014/main" xmlns="" id="{00000000-0008-0000-0000-00007B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30" name="Text Box 85">
          <a:extLst>
            <a:ext uri="{FF2B5EF4-FFF2-40B4-BE49-F238E27FC236}">
              <a16:creationId xmlns:a16="http://schemas.microsoft.com/office/drawing/2014/main" xmlns="" id="{00000000-0008-0000-0000-00007C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31" name="Text Box 86">
          <a:extLst>
            <a:ext uri="{FF2B5EF4-FFF2-40B4-BE49-F238E27FC236}">
              <a16:creationId xmlns:a16="http://schemas.microsoft.com/office/drawing/2014/main" xmlns="" id="{00000000-0008-0000-0000-00007D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32" name="Text Box 82">
          <a:extLst>
            <a:ext uri="{FF2B5EF4-FFF2-40B4-BE49-F238E27FC236}">
              <a16:creationId xmlns:a16="http://schemas.microsoft.com/office/drawing/2014/main" xmlns="" id="{00000000-0008-0000-0000-00007E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33" name="Text Box 83">
          <a:extLst>
            <a:ext uri="{FF2B5EF4-FFF2-40B4-BE49-F238E27FC236}">
              <a16:creationId xmlns:a16="http://schemas.microsoft.com/office/drawing/2014/main" xmlns="" id="{00000000-0008-0000-0000-00007F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34" name="Text Box 84">
          <a:extLst>
            <a:ext uri="{FF2B5EF4-FFF2-40B4-BE49-F238E27FC236}">
              <a16:creationId xmlns:a16="http://schemas.microsoft.com/office/drawing/2014/main" xmlns="" id="{00000000-0008-0000-0000-000080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35" name="Text Box 85">
          <a:extLst>
            <a:ext uri="{FF2B5EF4-FFF2-40B4-BE49-F238E27FC236}">
              <a16:creationId xmlns:a16="http://schemas.microsoft.com/office/drawing/2014/main" xmlns="" id="{00000000-0008-0000-0000-000081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36" name="Text Box 86">
          <a:extLst>
            <a:ext uri="{FF2B5EF4-FFF2-40B4-BE49-F238E27FC236}">
              <a16:creationId xmlns:a16="http://schemas.microsoft.com/office/drawing/2014/main" xmlns="" id="{00000000-0008-0000-0000-000082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37" name="Text Box 82">
          <a:extLst>
            <a:ext uri="{FF2B5EF4-FFF2-40B4-BE49-F238E27FC236}">
              <a16:creationId xmlns:a16="http://schemas.microsoft.com/office/drawing/2014/main" xmlns="" id="{00000000-0008-0000-0000-000083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38" name="Text Box 83">
          <a:extLst>
            <a:ext uri="{FF2B5EF4-FFF2-40B4-BE49-F238E27FC236}">
              <a16:creationId xmlns:a16="http://schemas.microsoft.com/office/drawing/2014/main" xmlns="" id="{00000000-0008-0000-0000-000084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39" name="Text Box 84">
          <a:extLst>
            <a:ext uri="{FF2B5EF4-FFF2-40B4-BE49-F238E27FC236}">
              <a16:creationId xmlns:a16="http://schemas.microsoft.com/office/drawing/2014/main" xmlns="" id="{00000000-0008-0000-0000-000085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40" name="Text Box 85">
          <a:extLst>
            <a:ext uri="{FF2B5EF4-FFF2-40B4-BE49-F238E27FC236}">
              <a16:creationId xmlns:a16="http://schemas.microsoft.com/office/drawing/2014/main" xmlns="" id="{00000000-0008-0000-0000-000086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41" name="Text Box 86">
          <a:extLst>
            <a:ext uri="{FF2B5EF4-FFF2-40B4-BE49-F238E27FC236}">
              <a16:creationId xmlns:a16="http://schemas.microsoft.com/office/drawing/2014/main" xmlns="" id="{00000000-0008-0000-0000-000087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42" name="Text Box 82">
          <a:extLst>
            <a:ext uri="{FF2B5EF4-FFF2-40B4-BE49-F238E27FC236}">
              <a16:creationId xmlns:a16="http://schemas.microsoft.com/office/drawing/2014/main" xmlns="" id="{00000000-0008-0000-0000-000088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43" name="Text Box 83">
          <a:extLst>
            <a:ext uri="{FF2B5EF4-FFF2-40B4-BE49-F238E27FC236}">
              <a16:creationId xmlns:a16="http://schemas.microsoft.com/office/drawing/2014/main" xmlns="" id="{00000000-0008-0000-0000-000089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44" name="Text Box 84">
          <a:extLst>
            <a:ext uri="{FF2B5EF4-FFF2-40B4-BE49-F238E27FC236}">
              <a16:creationId xmlns:a16="http://schemas.microsoft.com/office/drawing/2014/main" xmlns="" id="{00000000-0008-0000-0000-00008A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45" name="Text Box 85">
          <a:extLst>
            <a:ext uri="{FF2B5EF4-FFF2-40B4-BE49-F238E27FC236}">
              <a16:creationId xmlns:a16="http://schemas.microsoft.com/office/drawing/2014/main" xmlns="" id="{00000000-0008-0000-0000-00008B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46" name="Text Box 86">
          <a:extLst>
            <a:ext uri="{FF2B5EF4-FFF2-40B4-BE49-F238E27FC236}">
              <a16:creationId xmlns:a16="http://schemas.microsoft.com/office/drawing/2014/main" xmlns="" id="{00000000-0008-0000-0000-00008C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47" name="Text Box 82">
          <a:extLst>
            <a:ext uri="{FF2B5EF4-FFF2-40B4-BE49-F238E27FC236}">
              <a16:creationId xmlns:a16="http://schemas.microsoft.com/office/drawing/2014/main" xmlns="" id="{00000000-0008-0000-0000-00008D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48" name="Text Box 83">
          <a:extLst>
            <a:ext uri="{FF2B5EF4-FFF2-40B4-BE49-F238E27FC236}">
              <a16:creationId xmlns:a16="http://schemas.microsoft.com/office/drawing/2014/main" xmlns="" id="{00000000-0008-0000-0000-00008E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49" name="Text Box 84">
          <a:extLst>
            <a:ext uri="{FF2B5EF4-FFF2-40B4-BE49-F238E27FC236}">
              <a16:creationId xmlns:a16="http://schemas.microsoft.com/office/drawing/2014/main" xmlns="" id="{00000000-0008-0000-0000-00008F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50" name="Text Box 85">
          <a:extLst>
            <a:ext uri="{FF2B5EF4-FFF2-40B4-BE49-F238E27FC236}">
              <a16:creationId xmlns:a16="http://schemas.microsoft.com/office/drawing/2014/main" xmlns="" id="{00000000-0008-0000-0000-000090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51" name="Text Box 86">
          <a:extLst>
            <a:ext uri="{FF2B5EF4-FFF2-40B4-BE49-F238E27FC236}">
              <a16:creationId xmlns:a16="http://schemas.microsoft.com/office/drawing/2014/main" xmlns="" id="{00000000-0008-0000-0000-000091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52" name="Text Box 82">
          <a:extLst>
            <a:ext uri="{FF2B5EF4-FFF2-40B4-BE49-F238E27FC236}">
              <a16:creationId xmlns:a16="http://schemas.microsoft.com/office/drawing/2014/main" xmlns="" id="{00000000-0008-0000-0000-000092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53" name="Text Box 83">
          <a:extLst>
            <a:ext uri="{FF2B5EF4-FFF2-40B4-BE49-F238E27FC236}">
              <a16:creationId xmlns:a16="http://schemas.microsoft.com/office/drawing/2014/main" xmlns="" id="{00000000-0008-0000-0000-000093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54" name="Text Box 84">
          <a:extLst>
            <a:ext uri="{FF2B5EF4-FFF2-40B4-BE49-F238E27FC236}">
              <a16:creationId xmlns:a16="http://schemas.microsoft.com/office/drawing/2014/main" xmlns="" id="{00000000-0008-0000-0000-000094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55" name="Text Box 85">
          <a:extLst>
            <a:ext uri="{FF2B5EF4-FFF2-40B4-BE49-F238E27FC236}">
              <a16:creationId xmlns:a16="http://schemas.microsoft.com/office/drawing/2014/main" xmlns="" id="{00000000-0008-0000-0000-000095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56" name="Text Box 86">
          <a:extLst>
            <a:ext uri="{FF2B5EF4-FFF2-40B4-BE49-F238E27FC236}">
              <a16:creationId xmlns:a16="http://schemas.microsoft.com/office/drawing/2014/main" xmlns="" id="{00000000-0008-0000-0000-000096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57" name="Text Box 82">
          <a:extLst>
            <a:ext uri="{FF2B5EF4-FFF2-40B4-BE49-F238E27FC236}">
              <a16:creationId xmlns:a16="http://schemas.microsoft.com/office/drawing/2014/main" xmlns="" id="{00000000-0008-0000-0000-000097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58" name="Text Box 83">
          <a:extLst>
            <a:ext uri="{FF2B5EF4-FFF2-40B4-BE49-F238E27FC236}">
              <a16:creationId xmlns:a16="http://schemas.microsoft.com/office/drawing/2014/main" xmlns="" id="{00000000-0008-0000-0000-000098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59" name="Text Box 84">
          <a:extLst>
            <a:ext uri="{FF2B5EF4-FFF2-40B4-BE49-F238E27FC236}">
              <a16:creationId xmlns:a16="http://schemas.microsoft.com/office/drawing/2014/main" xmlns="" id="{00000000-0008-0000-0000-000099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60" name="Text Box 85">
          <a:extLst>
            <a:ext uri="{FF2B5EF4-FFF2-40B4-BE49-F238E27FC236}">
              <a16:creationId xmlns:a16="http://schemas.microsoft.com/office/drawing/2014/main" xmlns="" id="{00000000-0008-0000-0000-00009A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61" name="Text Box 86">
          <a:extLst>
            <a:ext uri="{FF2B5EF4-FFF2-40B4-BE49-F238E27FC236}">
              <a16:creationId xmlns:a16="http://schemas.microsoft.com/office/drawing/2014/main" xmlns="" id="{00000000-0008-0000-0000-00009B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62" name="Text Box 82">
          <a:extLst>
            <a:ext uri="{FF2B5EF4-FFF2-40B4-BE49-F238E27FC236}">
              <a16:creationId xmlns:a16="http://schemas.microsoft.com/office/drawing/2014/main" xmlns="" id="{00000000-0008-0000-0000-00009C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63" name="Text Box 83">
          <a:extLst>
            <a:ext uri="{FF2B5EF4-FFF2-40B4-BE49-F238E27FC236}">
              <a16:creationId xmlns:a16="http://schemas.microsoft.com/office/drawing/2014/main" xmlns="" id="{00000000-0008-0000-0000-00009D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64" name="Text Box 84">
          <a:extLst>
            <a:ext uri="{FF2B5EF4-FFF2-40B4-BE49-F238E27FC236}">
              <a16:creationId xmlns:a16="http://schemas.microsoft.com/office/drawing/2014/main" xmlns="" id="{00000000-0008-0000-0000-00009E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65" name="Text Box 85">
          <a:extLst>
            <a:ext uri="{FF2B5EF4-FFF2-40B4-BE49-F238E27FC236}">
              <a16:creationId xmlns:a16="http://schemas.microsoft.com/office/drawing/2014/main" xmlns="" id="{00000000-0008-0000-0000-00009F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66" name="Text Box 86">
          <a:extLst>
            <a:ext uri="{FF2B5EF4-FFF2-40B4-BE49-F238E27FC236}">
              <a16:creationId xmlns:a16="http://schemas.microsoft.com/office/drawing/2014/main" xmlns="" id="{00000000-0008-0000-0000-0000A0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67" name="Text Box 82">
          <a:extLst>
            <a:ext uri="{FF2B5EF4-FFF2-40B4-BE49-F238E27FC236}">
              <a16:creationId xmlns:a16="http://schemas.microsoft.com/office/drawing/2014/main" xmlns="" id="{00000000-0008-0000-0000-0000A1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68" name="Text Box 83">
          <a:extLst>
            <a:ext uri="{FF2B5EF4-FFF2-40B4-BE49-F238E27FC236}">
              <a16:creationId xmlns:a16="http://schemas.microsoft.com/office/drawing/2014/main" xmlns="" id="{00000000-0008-0000-0000-0000A2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69" name="Text Box 84">
          <a:extLst>
            <a:ext uri="{FF2B5EF4-FFF2-40B4-BE49-F238E27FC236}">
              <a16:creationId xmlns:a16="http://schemas.microsoft.com/office/drawing/2014/main" xmlns="" id="{00000000-0008-0000-0000-0000A3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70" name="Text Box 85">
          <a:extLst>
            <a:ext uri="{FF2B5EF4-FFF2-40B4-BE49-F238E27FC236}">
              <a16:creationId xmlns:a16="http://schemas.microsoft.com/office/drawing/2014/main" xmlns="" id="{00000000-0008-0000-0000-0000A4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71" name="Text Box 86">
          <a:extLst>
            <a:ext uri="{FF2B5EF4-FFF2-40B4-BE49-F238E27FC236}">
              <a16:creationId xmlns:a16="http://schemas.microsoft.com/office/drawing/2014/main" xmlns="" id="{00000000-0008-0000-0000-0000A5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72" name="Text Box 82">
          <a:extLst>
            <a:ext uri="{FF2B5EF4-FFF2-40B4-BE49-F238E27FC236}">
              <a16:creationId xmlns:a16="http://schemas.microsoft.com/office/drawing/2014/main" xmlns="" id="{00000000-0008-0000-0000-0000A6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73" name="Text Box 83">
          <a:extLst>
            <a:ext uri="{FF2B5EF4-FFF2-40B4-BE49-F238E27FC236}">
              <a16:creationId xmlns:a16="http://schemas.microsoft.com/office/drawing/2014/main" xmlns="" id="{00000000-0008-0000-0000-0000A7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74" name="Text Box 84">
          <a:extLst>
            <a:ext uri="{FF2B5EF4-FFF2-40B4-BE49-F238E27FC236}">
              <a16:creationId xmlns:a16="http://schemas.microsoft.com/office/drawing/2014/main" xmlns="" id="{00000000-0008-0000-0000-0000A8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75" name="Text Box 85">
          <a:extLst>
            <a:ext uri="{FF2B5EF4-FFF2-40B4-BE49-F238E27FC236}">
              <a16:creationId xmlns:a16="http://schemas.microsoft.com/office/drawing/2014/main" xmlns="" id="{00000000-0008-0000-0000-0000A9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76" name="Text Box 86">
          <a:extLst>
            <a:ext uri="{FF2B5EF4-FFF2-40B4-BE49-F238E27FC236}">
              <a16:creationId xmlns:a16="http://schemas.microsoft.com/office/drawing/2014/main" xmlns="" id="{00000000-0008-0000-0000-0000AA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77" name="Text Box 82">
          <a:extLst>
            <a:ext uri="{FF2B5EF4-FFF2-40B4-BE49-F238E27FC236}">
              <a16:creationId xmlns:a16="http://schemas.microsoft.com/office/drawing/2014/main" xmlns="" id="{00000000-0008-0000-0000-0000AB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78" name="Text Box 83">
          <a:extLst>
            <a:ext uri="{FF2B5EF4-FFF2-40B4-BE49-F238E27FC236}">
              <a16:creationId xmlns:a16="http://schemas.microsoft.com/office/drawing/2014/main" xmlns="" id="{00000000-0008-0000-0000-0000AC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79" name="Text Box 84">
          <a:extLst>
            <a:ext uri="{FF2B5EF4-FFF2-40B4-BE49-F238E27FC236}">
              <a16:creationId xmlns:a16="http://schemas.microsoft.com/office/drawing/2014/main" xmlns="" id="{00000000-0008-0000-0000-0000AD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80" name="Text Box 85">
          <a:extLst>
            <a:ext uri="{FF2B5EF4-FFF2-40B4-BE49-F238E27FC236}">
              <a16:creationId xmlns:a16="http://schemas.microsoft.com/office/drawing/2014/main" xmlns="" id="{00000000-0008-0000-0000-0000AE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81" name="Text Box 86">
          <a:extLst>
            <a:ext uri="{FF2B5EF4-FFF2-40B4-BE49-F238E27FC236}">
              <a16:creationId xmlns:a16="http://schemas.microsoft.com/office/drawing/2014/main" xmlns="" id="{00000000-0008-0000-0000-0000AF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82" name="Text Box 82">
          <a:extLst>
            <a:ext uri="{FF2B5EF4-FFF2-40B4-BE49-F238E27FC236}">
              <a16:creationId xmlns:a16="http://schemas.microsoft.com/office/drawing/2014/main" xmlns="" id="{00000000-0008-0000-0000-0000B0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83" name="Text Box 83">
          <a:extLst>
            <a:ext uri="{FF2B5EF4-FFF2-40B4-BE49-F238E27FC236}">
              <a16:creationId xmlns:a16="http://schemas.microsoft.com/office/drawing/2014/main" xmlns="" id="{00000000-0008-0000-0000-0000B1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84" name="Text Box 84">
          <a:extLst>
            <a:ext uri="{FF2B5EF4-FFF2-40B4-BE49-F238E27FC236}">
              <a16:creationId xmlns:a16="http://schemas.microsoft.com/office/drawing/2014/main" xmlns="" id="{00000000-0008-0000-0000-0000B2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85" name="Text Box 85">
          <a:extLst>
            <a:ext uri="{FF2B5EF4-FFF2-40B4-BE49-F238E27FC236}">
              <a16:creationId xmlns:a16="http://schemas.microsoft.com/office/drawing/2014/main" xmlns="" id="{00000000-0008-0000-0000-0000B3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86" name="Text Box 86">
          <a:extLst>
            <a:ext uri="{FF2B5EF4-FFF2-40B4-BE49-F238E27FC236}">
              <a16:creationId xmlns:a16="http://schemas.microsoft.com/office/drawing/2014/main" xmlns="" id="{00000000-0008-0000-0000-0000B4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87" name="Text Box 82">
          <a:extLst>
            <a:ext uri="{FF2B5EF4-FFF2-40B4-BE49-F238E27FC236}">
              <a16:creationId xmlns:a16="http://schemas.microsoft.com/office/drawing/2014/main" xmlns="" id="{00000000-0008-0000-0000-0000B5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88" name="Text Box 83">
          <a:extLst>
            <a:ext uri="{FF2B5EF4-FFF2-40B4-BE49-F238E27FC236}">
              <a16:creationId xmlns:a16="http://schemas.microsoft.com/office/drawing/2014/main" xmlns="" id="{00000000-0008-0000-0000-0000B6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89" name="Text Box 84">
          <a:extLst>
            <a:ext uri="{FF2B5EF4-FFF2-40B4-BE49-F238E27FC236}">
              <a16:creationId xmlns:a16="http://schemas.microsoft.com/office/drawing/2014/main" xmlns="" id="{00000000-0008-0000-0000-0000B7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90" name="Text Box 85">
          <a:extLst>
            <a:ext uri="{FF2B5EF4-FFF2-40B4-BE49-F238E27FC236}">
              <a16:creationId xmlns:a16="http://schemas.microsoft.com/office/drawing/2014/main" xmlns="" id="{00000000-0008-0000-0000-0000B8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91" name="Text Box 86">
          <a:extLst>
            <a:ext uri="{FF2B5EF4-FFF2-40B4-BE49-F238E27FC236}">
              <a16:creationId xmlns:a16="http://schemas.microsoft.com/office/drawing/2014/main" xmlns="" id="{00000000-0008-0000-0000-0000B9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92" name="Text Box 82">
          <a:extLst>
            <a:ext uri="{FF2B5EF4-FFF2-40B4-BE49-F238E27FC236}">
              <a16:creationId xmlns:a16="http://schemas.microsoft.com/office/drawing/2014/main" xmlns="" id="{00000000-0008-0000-0000-0000BA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93" name="Text Box 83">
          <a:extLst>
            <a:ext uri="{FF2B5EF4-FFF2-40B4-BE49-F238E27FC236}">
              <a16:creationId xmlns:a16="http://schemas.microsoft.com/office/drawing/2014/main" xmlns="" id="{00000000-0008-0000-0000-0000BB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94" name="Text Box 84">
          <a:extLst>
            <a:ext uri="{FF2B5EF4-FFF2-40B4-BE49-F238E27FC236}">
              <a16:creationId xmlns:a16="http://schemas.microsoft.com/office/drawing/2014/main" xmlns="" id="{00000000-0008-0000-0000-0000BC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95" name="Text Box 85">
          <a:extLst>
            <a:ext uri="{FF2B5EF4-FFF2-40B4-BE49-F238E27FC236}">
              <a16:creationId xmlns:a16="http://schemas.microsoft.com/office/drawing/2014/main" xmlns="" id="{00000000-0008-0000-0000-0000BD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96" name="Text Box 86">
          <a:extLst>
            <a:ext uri="{FF2B5EF4-FFF2-40B4-BE49-F238E27FC236}">
              <a16:creationId xmlns:a16="http://schemas.microsoft.com/office/drawing/2014/main" xmlns="" id="{00000000-0008-0000-0000-0000BE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97" name="Text Box 82">
          <a:extLst>
            <a:ext uri="{FF2B5EF4-FFF2-40B4-BE49-F238E27FC236}">
              <a16:creationId xmlns:a16="http://schemas.microsoft.com/office/drawing/2014/main" xmlns="" id="{00000000-0008-0000-0000-0000BF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98" name="Text Box 83">
          <a:extLst>
            <a:ext uri="{FF2B5EF4-FFF2-40B4-BE49-F238E27FC236}">
              <a16:creationId xmlns:a16="http://schemas.microsoft.com/office/drawing/2014/main" xmlns="" id="{00000000-0008-0000-0000-0000C0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799" name="Text Box 84">
          <a:extLst>
            <a:ext uri="{FF2B5EF4-FFF2-40B4-BE49-F238E27FC236}">
              <a16:creationId xmlns:a16="http://schemas.microsoft.com/office/drawing/2014/main" xmlns="" id="{00000000-0008-0000-0000-0000C1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00" name="Text Box 85">
          <a:extLst>
            <a:ext uri="{FF2B5EF4-FFF2-40B4-BE49-F238E27FC236}">
              <a16:creationId xmlns:a16="http://schemas.microsoft.com/office/drawing/2014/main" xmlns="" id="{00000000-0008-0000-0000-0000C2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01" name="Text Box 86">
          <a:extLst>
            <a:ext uri="{FF2B5EF4-FFF2-40B4-BE49-F238E27FC236}">
              <a16:creationId xmlns:a16="http://schemas.microsoft.com/office/drawing/2014/main" xmlns="" id="{00000000-0008-0000-0000-0000C3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02" name="Text Box 82">
          <a:extLst>
            <a:ext uri="{FF2B5EF4-FFF2-40B4-BE49-F238E27FC236}">
              <a16:creationId xmlns:a16="http://schemas.microsoft.com/office/drawing/2014/main" xmlns="" id="{00000000-0008-0000-0000-0000C4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03" name="Text Box 83">
          <a:extLst>
            <a:ext uri="{FF2B5EF4-FFF2-40B4-BE49-F238E27FC236}">
              <a16:creationId xmlns:a16="http://schemas.microsoft.com/office/drawing/2014/main" xmlns="" id="{00000000-0008-0000-0000-0000C5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04" name="Text Box 84">
          <a:extLst>
            <a:ext uri="{FF2B5EF4-FFF2-40B4-BE49-F238E27FC236}">
              <a16:creationId xmlns:a16="http://schemas.microsoft.com/office/drawing/2014/main" xmlns="" id="{00000000-0008-0000-0000-0000C6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05" name="Text Box 85">
          <a:extLst>
            <a:ext uri="{FF2B5EF4-FFF2-40B4-BE49-F238E27FC236}">
              <a16:creationId xmlns:a16="http://schemas.microsoft.com/office/drawing/2014/main" xmlns="" id="{00000000-0008-0000-0000-0000C7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06" name="Text Box 86">
          <a:extLst>
            <a:ext uri="{FF2B5EF4-FFF2-40B4-BE49-F238E27FC236}">
              <a16:creationId xmlns:a16="http://schemas.microsoft.com/office/drawing/2014/main" xmlns="" id="{00000000-0008-0000-0000-0000C8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07" name="Text Box 82">
          <a:extLst>
            <a:ext uri="{FF2B5EF4-FFF2-40B4-BE49-F238E27FC236}">
              <a16:creationId xmlns:a16="http://schemas.microsoft.com/office/drawing/2014/main" xmlns="" id="{00000000-0008-0000-0000-0000C9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08" name="Text Box 83">
          <a:extLst>
            <a:ext uri="{FF2B5EF4-FFF2-40B4-BE49-F238E27FC236}">
              <a16:creationId xmlns:a16="http://schemas.microsoft.com/office/drawing/2014/main" xmlns="" id="{00000000-0008-0000-0000-0000CA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09" name="Text Box 84">
          <a:extLst>
            <a:ext uri="{FF2B5EF4-FFF2-40B4-BE49-F238E27FC236}">
              <a16:creationId xmlns:a16="http://schemas.microsoft.com/office/drawing/2014/main" xmlns="" id="{00000000-0008-0000-0000-0000CB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10" name="Text Box 85">
          <a:extLst>
            <a:ext uri="{FF2B5EF4-FFF2-40B4-BE49-F238E27FC236}">
              <a16:creationId xmlns:a16="http://schemas.microsoft.com/office/drawing/2014/main" xmlns="" id="{00000000-0008-0000-0000-0000CC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11" name="Text Box 86">
          <a:extLst>
            <a:ext uri="{FF2B5EF4-FFF2-40B4-BE49-F238E27FC236}">
              <a16:creationId xmlns:a16="http://schemas.microsoft.com/office/drawing/2014/main" xmlns="" id="{00000000-0008-0000-0000-0000CD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12" name="Text Box 82">
          <a:extLst>
            <a:ext uri="{FF2B5EF4-FFF2-40B4-BE49-F238E27FC236}">
              <a16:creationId xmlns:a16="http://schemas.microsoft.com/office/drawing/2014/main" xmlns="" id="{00000000-0008-0000-0000-0000CE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13" name="Text Box 83">
          <a:extLst>
            <a:ext uri="{FF2B5EF4-FFF2-40B4-BE49-F238E27FC236}">
              <a16:creationId xmlns:a16="http://schemas.microsoft.com/office/drawing/2014/main" xmlns="" id="{00000000-0008-0000-0000-0000CF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14" name="Text Box 84">
          <a:extLst>
            <a:ext uri="{FF2B5EF4-FFF2-40B4-BE49-F238E27FC236}">
              <a16:creationId xmlns:a16="http://schemas.microsoft.com/office/drawing/2014/main" xmlns="" id="{00000000-0008-0000-0000-0000D0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15" name="Text Box 85">
          <a:extLst>
            <a:ext uri="{FF2B5EF4-FFF2-40B4-BE49-F238E27FC236}">
              <a16:creationId xmlns:a16="http://schemas.microsoft.com/office/drawing/2014/main" xmlns="" id="{00000000-0008-0000-0000-0000D1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16" name="Text Box 86">
          <a:extLst>
            <a:ext uri="{FF2B5EF4-FFF2-40B4-BE49-F238E27FC236}">
              <a16:creationId xmlns:a16="http://schemas.microsoft.com/office/drawing/2014/main" xmlns="" id="{00000000-0008-0000-0000-0000D2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17" name="Text Box 82">
          <a:extLst>
            <a:ext uri="{FF2B5EF4-FFF2-40B4-BE49-F238E27FC236}">
              <a16:creationId xmlns:a16="http://schemas.microsoft.com/office/drawing/2014/main" xmlns="" id="{00000000-0008-0000-0000-0000D3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18" name="Text Box 83">
          <a:extLst>
            <a:ext uri="{FF2B5EF4-FFF2-40B4-BE49-F238E27FC236}">
              <a16:creationId xmlns:a16="http://schemas.microsoft.com/office/drawing/2014/main" xmlns="" id="{00000000-0008-0000-0000-0000D4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19" name="Text Box 84">
          <a:extLst>
            <a:ext uri="{FF2B5EF4-FFF2-40B4-BE49-F238E27FC236}">
              <a16:creationId xmlns:a16="http://schemas.microsoft.com/office/drawing/2014/main" xmlns="" id="{00000000-0008-0000-0000-0000D5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20" name="Text Box 85">
          <a:extLst>
            <a:ext uri="{FF2B5EF4-FFF2-40B4-BE49-F238E27FC236}">
              <a16:creationId xmlns:a16="http://schemas.microsoft.com/office/drawing/2014/main" xmlns="" id="{00000000-0008-0000-0000-0000D6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21" name="Text Box 86">
          <a:extLst>
            <a:ext uri="{FF2B5EF4-FFF2-40B4-BE49-F238E27FC236}">
              <a16:creationId xmlns:a16="http://schemas.microsoft.com/office/drawing/2014/main" xmlns="" id="{00000000-0008-0000-0000-0000D7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22" name="Text Box 82">
          <a:extLst>
            <a:ext uri="{FF2B5EF4-FFF2-40B4-BE49-F238E27FC236}">
              <a16:creationId xmlns:a16="http://schemas.microsoft.com/office/drawing/2014/main" xmlns="" id="{00000000-0008-0000-0000-0000D8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23" name="Text Box 83">
          <a:extLst>
            <a:ext uri="{FF2B5EF4-FFF2-40B4-BE49-F238E27FC236}">
              <a16:creationId xmlns:a16="http://schemas.microsoft.com/office/drawing/2014/main" xmlns="" id="{00000000-0008-0000-0000-0000D9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24" name="Text Box 84">
          <a:extLst>
            <a:ext uri="{FF2B5EF4-FFF2-40B4-BE49-F238E27FC236}">
              <a16:creationId xmlns:a16="http://schemas.microsoft.com/office/drawing/2014/main" xmlns="" id="{00000000-0008-0000-0000-0000DA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25" name="Text Box 85">
          <a:extLst>
            <a:ext uri="{FF2B5EF4-FFF2-40B4-BE49-F238E27FC236}">
              <a16:creationId xmlns:a16="http://schemas.microsoft.com/office/drawing/2014/main" xmlns="" id="{00000000-0008-0000-0000-0000DB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26" name="Text Box 86">
          <a:extLst>
            <a:ext uri="{FF2B5EF4-FFF2-40B4-BE49-F238E27FC236}">
              <a16:creationId xmlns:a16="http://schemas.microsoft.com/office/drawing/2014/main" xmlns="" id="{00000000-0008-0000-0000-0000DC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27" name="Text Box 82">
          <a:extLst>
            <a:ext uri="{FF2B5EF4-FFF2-40B4-BE49-F238E27FC236}">
              <a16:creationId xmlns:a16="http://schemas.microsoft.com/office/drawing/2014/main" xmlns="" id="{00000000-0008-0000-0000-0000DD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28" name="Text Box 83">
          <a:extLst>
            <a:ext uri="{FF2B5EF4-FFF2-40B4-BE49-F238E27FC236}">
              <a16:creationId xmlns:a16="http://schemas.microsoft.com/office/drawing/2014/main" xmlns="" id="{00000000-0008-0000-0000-0000DE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29" name="Text Box 84">
          <a:extLst>
            <a:ext uri="{FF2B5EF4-FFF2-40B4-BE49-F238E27FC236}">
              <a16:creationId xmlns:a16="http://schemas.microsoft.com/office/drawing/2014/main" xmlns="" id="{00000000-0008-0000-0000-0000DF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30" name="Text Box 85">
          <a:extLst>
            <a:ext uri="{FF2B5EF4-FFF2-40B4-BE49-F238E27FC236}">
              <a16:creationId xmlns:a16="http://schemas.microsoft.com/office/drawing/2014/main" xmlns="" id="{00000000-0008-0000-0000-0000E0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31" name="Text Box 86">
          <a:extLst>
            <a:ext uri="{FF2B5EF4-FFF2-40B4-BE49-F238E27FC236}">
              <a16:creationId xmlns:a16="http://schemas.microsoft.com/office/drawing/2014/main" xmlns="" id="{00000000-0008-0000-0000-0000E1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32" name="Text Box 82">
          <a:extLst>
            <a:ext uri="{FF2B5EF4-FFF2-40B4-BE49-F238E27FC236}">
              <a16:creationId xmlns:a16="http://schemas.microsoft.com/office/drawing/2014/main" xmlns="" id="{00000000-0008-0000-0000-0000E2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33" name="Text Box 83">
          <a:extLst>
            <a:ext uri="{FF2B5EF4-FFF2-40B4-BE49-F238E27FC236}">
              <a16:creationId xmlns:a16="http://schemas.microsoft.com/office/drawing/2014/main" xmlns="" id="{00000000-0008-0000-0000-0000E3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34" name="Text Box 84">
          <a:extLst>
            <a:ext uri="{FF2B5EF4-FFF2-40B4-BE49-F238E27FC236}">
              <a16:creationId xmlns:a16="http://schemas.microsoft.com/office/drawing/2014/main" xmlns="" id="{00000000-0008-0000-0000-0000E4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35" name="Text Box 85">
          <a:extLst>
            <a:ext uri="{FF2B5EF4-FFF2-40B4-BE49-F238E27FC236}">
              <a16:creationId xmlns:a16="http://schemas.microsoft.com/office/drawing/2014/main" xmlns="" id="{00000000-0008-0000-0000-0000E5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36" name="Text Box 86">
          <a:extLst>
            <a:ext uri="{FF2B5EF4-FFF2-40B4-BE49-F238E27FC236}">
              <a16:creationId xmlns:a16="http://schemas.microsoft.com/office/drawing/2014/main" xmlns="" id="{00000000-0008-0000-0000-0000E6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37" name="Text Box 82">
          <a:extLst>
            <a:ext uri="{FF2B5EF4-FFF2-40B4-BE49-F238E27FC236}">
              <a16:creationId xmlns:a16="http://schemas.microsoft.com/office/drawing/2014/main" xmlns="" id="{00000000-0008-0000-0000-0000E7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38" name="Text Box 83">
          <a:extLst>
            <a:ext uri="{FF2B5EF4-FFF2-40B4-BE49-F238E27FC236}">
              <a16:creationId xmlns:a16="http://schemas.microsoft.com/office/drawing/2014/main" xmlns="" id="{00000000-0008-0000-0000-0000E8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39" name="Text Box 84">
          <a:extLst>
            <a:ext uri="{FF2B5EF4-FFF2-40B4-BE49-F238E27FC236}">
              <a16:creationId xmlns:a16="http://schemas.microsoft.com/office/drawing/2014/main" xmlns="" id="{00000000-0008-0000-0000-0000E9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40" name="Text Box 85">
          <a:extLst>
            <a:ext uri="{FF2B5EF4-FFF2-40B4-BE49-F238E27FC236}">
              <a16:creationId xmlns:a16="http://schemas.microsoft.com/office/drawing/2014/main" xmlns="" id="{00000000-0008-0000-0000-0000EA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41" name="Text Box 86">
          <a:extLst>
            <a:ext uri="{FF2B5EF4-FFF2-40B4-BE49-F238E27FC236}">
              <a16:creationId xmlns:a16="http://schemas.microsoft.com/office/drawing/2014/main" xmlns="" id="{00000000-0008-0000-0000-0000EB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42" name="Text Box 82">
          <a:extLst>
            <a:ext uri="{FF2B5EF4-FFF2-40B4-BE49-F238E27FC236}">
              <a16:creationId xmlns:a16="http://schemas.microsoft.com/office/drawing/2014/main" xmlns="" id="{00000000-0008-0000-0000-0000EC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43" name="Text Box 83">
          <a:extLst>
            <a:ext uri="{FF2B5EF4-FFF2-40B4-BE49-F238E27FC236}">
              <a16:creationId xmlns:a16="http://schemas.microsoft.com/office/drawing/2014/main" xmlns="" id="{00000000-0008-0000-0000-0000ED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44" name="Text Box 84">
          <a:extLst>
            <a:ext uri="{FF2B5EF4-FFF2-40B4-BE49-F238E27FC236}">
              <a16:creationId xmlns:a16="http://schemas.microsoft.com/office/drawing/2014/main" xmlns="" id="{00000000-0008-0000-0000-0000EE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45" name="Text Box 85">
          <a:extLst>
            <a:ext uri="{FF2B5EF4-FFF2-40B4-BE49-F238E27FC236}">
              <a16:creationId xmlns:a16="http://schemas.microsoft.com/office/drawing/2014/main" xmlns="" id="{00000000-0008-0000-0000-0000EF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46" name="Text Box 86">
          <a:extLst>
            <a:ext uri="{FF2B5EF4-FFF2-40B4-BE49-F238E27FC236}">
              <a16:creationId xmlns:a16="http://schemas.microsoft.com/office/drawing/2014/main" xmlns="" id="{00000000-0008-0000-0000-0000F0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47" name="Text Box 82">
          <a:extLst>
            <a:ext uri="{FF2B5EF4-FFF2-40B4-BE49-F238E27FC236}">
              <a16:creationId xmlns:a16="http://schemas.microsoft.com/office/drawing/2014/main" xmlns="" id="{00000000-0008-0000-0000-0000F1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48" name="Text Box 83">
          <a:extLst>
            <a:ext uri="{FF2B5EF4-FFF2-40B4-BE49-F238E27FC236}">
              <a16:creationId xmlns:a16="http://schemas.microsoft.com/office/drawing/2014/main" xmlns="" id="{00000000-0008-0000-0000-0000F2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49" name="Text Box 84">
          <a:extLst>
            <a:ext uri="{FF2B5EF4-FFF2-40B4-BE49-F238E27FC236}">
              <a16:creationId xmlns:a16="http://schemas.microsoft.com/office/drawing/2014/main" xmlns="" id="{00000000-0008-0000-0000-0000F3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50" name="Text Box 85">
          <a:extLst>
            <a:ext uri="{FF2B5EF4-FFF2-40B4-BE49-F238E27FC236}">
              <a16:creationId xmlns:a16="http://schemas.microsoft.com/office/drawing/2014/main" xmlns="" id="{00000000-0008-0000-0000-0000F4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51" name="Text Box 86">
          <a:extLst>
            <a:ext uri="{FF2B5EF4-FFF2-40B4-BE49-F238E27FC236}">
              <a16:creationId xmlns:a16="http://schemas.microsoft.com/office/drawing/2014/main" xmlns="" id="{00000000-0008-0000-0000-0000F5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52" name="Text Box 82">
          <a:extLst>
            <a:ext uri="{FF2B5EF4-FFF2-40B4-BE49-F238E27FC236}">
              <a16:creationId xmlns:a16="http://schemas.microsoft.com/office/drawing/2014/main" xmlns="" id="{00000000-0008-0000-0000-0000F6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53" name="Text Box 83">
          <a:extLst>
            <a:ext uri="{FF2B5EF4-FFF2-40B4-BE49-F238E27FC236}">
              <a16:creationId xmlns:a16="http://schemas.microsoft.com/office/drawing/2014/main" xmlns="" id="{00000000-0008-0000-0000-0000F7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54" name="Text Box 84">
          <a:extLst>
            <a:ext uri="{FF2B5EF4-FFF2-40B4-BE49-F238E27FC236}">
              <a16:creationId xmlns:a16="http://schemas.microsoft.com/office/drawing/2014/main" xmlns="" id="{00000000-0008-0000-0000-0000F8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55" name="Text Box 85">
          <a:extLst>
            <a:ext uri="{FF2B5EF4-FFF2-40B4-BE49-F238E27FC236}">
              <a16:creationId xmlns:a16="http://schemas.microsoft.com/office/drawing/2014/main" xmlns="" id="{00000000-0008-0000-0000-0000F9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56" name="Text Box 86">
          <a:extLst>
            <a:ext uri="{FF2B5EF4-FFF2-40B4-BE49-F238E27FC236}">
              <a16:creationId xmlns:a16="http://schemas.microsoft.com/office/drawing/2014/main" xmlns="" id="{00000000-0008-0000-0000-0000FA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57" name="Text Box 82">
          <a:extLst>
            <a:ext uri="{FF2B5EF4-FFF2-40B4-BE49-F238E27FC236}">
              <a16:creationId xmlns:a16="http://schemas.microsoft.com/office/drawing/2014/main" xmlns="" id="{00000000-0008-0000-0000-0000FB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58" name="Text Box 83">
          <a:extLst>
            <a:ext uri="{FF2B5EF4-FFF2-40B4-BE49-F238E27FC236}">
              <a16:creationId xmlns:a16="http://schemas.microsoft.com/office/drawing/2014/main" xmlns="" id="{00000000-0008-0000-0000-0000FC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59" name="Text Box 84">
          <a:extLst>
            <a:ext uri="{FF2B5EF4-FFF2-40B4-BE49-F238E27FC236}">
              <a16:creationId xmlns:a16="http://schemas.microsoft.com/office/drawing/2014/main" xmlns="" id="{00000000-0008-0000-0000-0000FD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60" name="Text Box 85">
          <a:extLst>
            <a:ext uri="{FF2B5EF4-FFF2-40B4-BE49-F238E27FC236}">
              <a16:creationId xmlns:a16="http://schemas.microsoft.com/office/drawing/2014/main" xmlns="" id="{00000000-0008-0000-0000-0000FE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61" name="Text Box 86">
          <a:extLst>
            <a:ext uri="{FF2B5EF4-FFF2-40B4-BE49-F238E27FC236}">
              <a16:creationId xmlns:a16="http://schemas.microsoft.com/office/drawing/2014/main" xmlns="" id="{00000000-0008-0000-0000-0000FF00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62" name="Text Box 82">
          <a:extLst>
            <a:ext uri="{FF2B5EF4-FFF2-40B4-BE49-F238E27FC236}">
              <a16:creationId xmlns:a16="http://schemas.microsoft.com/office/drawing/2014/main" xmlns="" id="{00000000-0008-0000-0000-000000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63" name="Text Box 83">
          <a:extLst>
            <a:ext uri="{FF2B5EF4-FFF2-40B4-BE49-F238E27FC236}">
              <a16:creationId xmlns:a16="http://schemas.microsoft.com/office/drawing/2014/main" xmlns="" id="{00000000-0008-0000-0000-000001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64" name="Text Box 84">
          <a:extLst>
            <a:ext uri="{FF2B5EF4-FFF2-40B4-BE49-F238E27FC236}">
              <a16:creationId xmlns:a16="http://schemas.microsoft.com/office/drawing/2014/main" xmlns="" id="{00000000-0008-0000-0000-000002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65" name="Text Box 85">
          <a:extLst>
            <a:ext uri="{FF2B5EF4-FFF2-40B4-BE49-F238E27FC236}">
              <a16:creationId xmlns:a16="http://schemas.microsoft.com/office/drawing/2014/main" xmlns="" id="{00000000-0008-0000-0000-000003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66" name="Text Box 86">
          <a:extLst>
            <a:ext uri="{FF2B5EF4-FFF2-40B4-BE49-F238E27FC236}">
              <a16:creationId xmlns:a16="http://schemas.microsoft.com/office/drawing/2014/main" xmlns="" id="{00000000-0008-0000-0000-000004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67" name="Text Box 82">
          <a:extLst>
            <a:ext uri="{FF2B5EF4-FFF2-40B4-BE49-F238E27FC236}">
              <a16:creationId xmlns:a16="http://schemas.microsoft.com/office/drawing/2014/main" xmlns="" id="{00000000-0008-0000-0000-000005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68" name="Text Box 83">
          <a:extLst>
            <a:ext uri="{FF2B5EF4-FFF2-40B4-BE49-F238E27FC236}">
              <a16:creationId xmlns:a16="http://schemas.microsoft.com/office/drawing/2014/main" xmlns="" id="{00000000-0008-0000-0000-000006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69" name="Text Box 84">
          <a:extLst>
            <a:ext uri="{FF2B5EF4-FFF2-40B4-BE49-F238E27FC236}">
              <a16:creationId xmlns:a16="http://schemas.microsoft.com/office/drawing/2014/main" xmlns="" id="{00000000-0008-0000-0000-000007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70" name="Text Box 85">
          <a:extLst>
            <a:ext uri="{FF2B5EF4-FFF2-40B4-BE49-F238E27FC236}">
              <a16:creationId xmlns:a16="http://schemas.microsoft.com/office/drawing/2014/main" xmlns="" id="{00000000-0008-0000-0000-000008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71" name="Text Box 86">
          <a:extLst>
            <a:ext uri="{FF2B5EF4-FFF2-40B4-BE49-F238E27FC236}">
              <a16:creationId xmlns:a16="http://schemas.microsoft.com/office/drawing/2014/main" xmlns="" id="{00000000-0008-0000-0000-000009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72" name="Text Box 82">
          <a:extLst>
            <a:ext uri="{FF2B5EF4-FFF2-40B4-BE49-F238E27FC236}">
              <a16:creationId xmlns:a16="http://schemas.microsoft.com/office/drawing/2014/main" xmlns="" id="{00000000-0008-0000-0000-00000A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73" name="Text Box 83">
          <a:extLst>
            <a:ext uri="{FF2B5EF4-FFF2-40B4-BE49-F238E27FC236}">
              <a16:creationId xmlns:a16="http://schemas.microsoft.com/office/drawing/2014/main" xmlns="" id="{00000000-0008-0000-0000-00000B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74" name="Text Box 84">
          <a:extLst>
            <a:ext uri="{FF2B5EF4-FFF2-40B4-BE49-F238E27FC236}">
              <a16:creationId xmlns:a16="http://schemas.microsoft.com/office/drawing/2014/main" xmlns="" id="{00000000-0008-0000-0000-00000C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75" name="Text Box 85">
          <a:extLst>
            <a:ext uri="{FF2B5EF4-FFF2-40B4-BE49-F238E27FC236}">
              <a16:creationId xmlns:a16="http://schemas.microsoft.com/office/drawing/2014/main" xmlns="" id="{00000000-0008-0000-0000-00000D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76" name="Text Box 86">
          <a:extLst>
            <a:ext uri="{FF2B5EF4-FFF2-40B4-BE49-F238E27FC236}">
              <a16:creationId xmlns:a16="http://schemas.microsoft.com/office/drawing/2014/main" xmlns="" id="{00000000-0008-0000-0000-00000E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77" name="Text Box 82">
          <a:extLst>
            <a:ext uri="{FF2B5EF4-FFF2-40B4-BE49-F238E27FC236}">
              <a16:creationId xmlns:a16="http://schemas.microsoft.com/office/drawing/2014/main" xmlns="" id="{00000000-0008-0000-0000-00000F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78" name="Text Box 83">
          <a:extLst>
            <a:ext uri="{FF2B5EF4-FFF2-40B4-BE49-F238E27FC236}">
              <a16:creationId xmlns:a16="http://schemas.microsoft.com/office/drawing/2014/main" xmlns="" id="{00000000-0008-0000-0000-000010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79" name="Text Box 84">
          <a:extLst>
            <a:ext uri="{FF2B5EF4-FFF2-40B4-BE49-F238E27FC236}">
              <a16:creationId xmlns:a16="http://schemas.microsoft.com/office/drawing/2014/main" xmlns="" id="{00000000-0008-0000-0000-000011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80" name="Text Box 85">
          <a:extLst>
            <a:ext uri="{FF2B5EF4-FFF2-40B4-BE49-F238E27FC236}">
              <a16:creationId xmlns:a16="http://schemas.microsoft.com/office/drawing/2014/main" xmlns="" id="{00000000-0008-0000-0000-000012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81" name="Text Box 86">
          <a:extLst>
            <a:ext uri="{FF2B5EF4-FFF2-40B4-BE49-F238E27FC236}">
              <a16:creationId xmlns:a16="http://schemas.microsoft.com/office/drawing/2014/main" xmlns="" id="{00000000-0008-0000-0000-000013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82" name="Text Box 82">
          <a:extLst>
            <a:ext uri="{FF2B5EF4-FFF2-40B4-BE49-F238E27FC236}">
              <a16:creationId xmlns:a16="http://schemas.microsoft.com/office/drawing/2014/main" xmlns="" id="{00000000-0008-0000-0000-000014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83" name="Text Box 83">
          <a:extLst>
            <a:ext uri="{FF2B5EF4-FFF2-40B4-BE49-F238E27FC236}">
              <a16:creationId xmlns:a16="http://schemas.microsoft.com/office/drawing/2014/main" xmlns="" id="{00000000-0008-0000-0000-000015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84" name="Text Box 84">
          <a:extLst>
            <a:ext uri="{FF2B5EF4-FFF2-40B4-BE49-F238E27FC236}">
              <a16:creationId xmlns:a16="http://schemas.microsoft.com/office/drawing/2014/main" xmlns="" id="{00000000-0008-0000-0000-000016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85" name="Text Box 85">
          <a:extLst>
            <a:ext uri="{FF2B5EF4-FFF2-40B4-BE49-F238E27FC236}">
              <a16:creationId xmlns:a16="http://schemas.microsoft.com/office/drawing/2014/main" xmlns="" id="{00000000-0008-0000-0000-000017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86" name="Text Box 86">
          <a:extLst>
            <a:ext uri="{FF2B5EF4-FFF2-40B4-BE49-F238E27FC236}">
              <a16:creationId xmlns:a16="http://schemas.microsoft.com/office/drawing/2014/main" xmlns="" id="{00000000-0008-0000-0000-000018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87" name="Text Box 82">
          <a:extLst>
            <a:ext uri="{FF2B5EF4-FFF2-40B4-BE49-F238E27FC236}">
              <a16:creationId xmlns:a16="http://schemas.microsoft.com/office/drawing/2014/main" xmlns="" id="{00000000-0008-0000-0000-000019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88" name="Text Box 83">
          <a:extLst>
            <a:ext uri="{FF2B5EF4-FFF2-40B4-BE49-F238E27FC236}">
              <a16:creationId xmlns:a16="http://schemas.microsoft.com/office/drawing/2014/main" xmlns="" id="{00000000-0008-0000-0000-00001A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89" name="Text Box 84">
          <a:extLst>
            <a:ext uri="{FF2B5EF4-FFF2-40B4-BE49-F238E27FC236}">
              <a16:creationId xmlns:a16="http://schemas.microsoft.com/office/drawing/2014/main" xmlns="" id="{00000000-0008-0000-0000-00001B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90" name="Text Box 85">
          <a:extLst>
            <a:ext uri="{FF2B5EF4-FFF2-40B4-BE49-F238E27FC236}">
              <a16:creationId xmlns:a16="http://schemas.microsoft.com/office/drawing/2014/main" xmlns="" id="{00000000-0008-0000-0000-00001C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91" name="Text Box 86">
          <a:extLst>
            <a:ext uri="{FF2B5EF4-FFF2-40B4-BE49-F238E27FC236}">
              <a16:creationId xmlns:a16="http://schemas.microsoft.com/office/drawing/2014/main" xmlns="" id="{00000000-0008-0000-0000-00001D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92" name="Text Box 82">
          <a:extLst>
            <a:ext uri="{FF2B5EF4-FFF2-40B4-BE49-F238E27FC236}">
              <a16:creationId xmlns:a16="http://schemas.microsoft.com/office/drawing/2014/main" xmlns="" id="{00000000-0008-0000-0000-00001E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93" name="Text Box 83">
          <a:extLst>
            <a:ext uri="{FF2B5EF4-FFF2-40B4-BE49-F238E27FC236}">
              <a16:creationId xmlns:a16="http://schemas.microsoft.com/office/drawing/2014/main" xmlns="" id="{00000000-0008-0000-0000-00001F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94" name="Text Box 84">
          <a:extLst>
            <a:ext uri="{FF2B5EF4-FFF2-40B4-BE49-F238E27FC236}">
              <a16:creationId xmlns:a16="http://schemas.microsoft.com/office/drawing/2014/main" xmlns="" id="{00000000-0008-0000-0000-000020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95" name="Text Box 85">
          <a:extLst>
            <a:ext uri="{FF2B5EF4-FFF2-40B4-BE49-F238E27FC236}">
              <a16:creationId xmlns:a16="http://schemas.microsoft.com/office/drawing/2014/main" xmlns="" id="{00000000-0008-0000-0000-000021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96" name="Text Box 86">
          <a:extLst>
            <a:ext uri="{FF2B5EF4-FFF2-40B4-BE49-F238E27FC236}">
              <a16:creationId xmlns:a16="http://schemas.microsoft.com/office/drawing/2014/main" xmlns="" id="{00000000-0008-0000-0000-000022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97" name="Text Box 82">
          <a:extLst>
            <a:ext uri="{FF2B5EF4-FFF2-40B4-BE49-F238E27FC236}">
              <a16:creationId xmlns:a16="http://schemas.microsoft.com/office/drawing/2014/main" xmlns="" id="{00000000-0008-0000-0000-000023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98" name="Text Box 83">
          <a:extLst>
            <a:ext uri="{FF2B5EF4-FFF2-40B4-BE49-F238E27FC236}">
              <a16:creationId xmlns:a16="http://schemas.microsoft.com/office/drawing/2014/main" xmlns="" id="{00000000-0008-0000-0000-000024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899" name="Text Box 84">
          <a:extLst>
            <a:ext uri="{FF2B5EF4-FFF2-40B4-BE49-F238E27FC236}">
              <a16:creationId xmlns:a16="http://schemas.microsoft.com/office/drawing/2014/main" xmlns="" id="{00000000-0008-0000-0000-000025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00" name="Text Box 85">
          <a:extLst>
            <a:ext uri="{FF2B5EF4-FFF2-40B4-BE49-F238E27FC236}">
              <a16:creationId xmlns:a16="http://schemas.microsoft.com/office/drawing/2014/main" xmlns="" id="{00000000-0008-0000-0000-000026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01" name="Text Box 86">
          <a:extLst>
            <a:ext uri="{FF2B5EF4-FFF2-40B4-BE49-F238E27FC236}">
              <a16:creationId xmlns:a16="http://schemas.microsoft.com/office/drawing/2014/main" xmlns="" id="{00000000-0008-0000-0000-000027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02" name="Text Box 82">
          <a:extLst>
            <a:ext uri="{FF2B5EF4-FFF2-40B4-BE49-F238E27FC236}">
              <a16:creationId xmlns:a16="http://schemas.microsoft.com/office/drawing/2014/main" xmlns="" id="{00000000-0008-0000-0000-000028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03" name="Text Box 83">
          <a:extLst>
            <a:ext uri="{FF2B5EF4-FFF2-40B4-BE49-F238E27FC236}">
              <a16:creationId xmlns:a16="http://schemas.microsoft.com/office/drawing/2014/main" xmlns="" id="{00000000-0008-0000-0000-000029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04" name="Text Box 84">
          <a:extLst>
            <a:ext uri="{FF2B5EF4-FFF2-40B4-BE49-F238E27FC236}">
              <a16:creationId xmlns:a16="http://schemas.microsoft.com/office/drawing/2014/main" xmlns="" id="{00000000-0008-0000-0000-00002A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05" name="Text Box 85">
          <a:extLst>
            <a:ext uri="{FF2B5EF4-FFF2-40B4-BE49-F238E27FC236}">
              <a16:creationId xmlns:a16="http://schemas.microsoft.com/office/drawing/2014/main" xmlns="" id="{00000000-0008-0000-0000-00002B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06" name="Text Box 86">
          <a:extLst>
            <a:ext uri="{FF2B5EF4-FFF2-40B4-BE49-F238E27FC236}">
              <a16:creationId xmlns:a16="http://schemas.microsoft.com/office/drawing/2014/main" xmlns="" id="{00000000-0008-0000-0000-00002C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07" name="Text Box 82">
          <a:extLst>
            <a:ext uri="{FF2B5EF4-FFF2-40B4-BE49-F238E27FC236}">
              <a16:creationId xmlns:a16="http://schemas.microsoft.com/office/drawing/2014/main" xmlns="" id="{00000000-0008-0000-0000-00002D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08" name="Text Box 83">
          <a:extLst>
            <a:ext uri="{FF2B5EF4-FFF2-40B4-BE49-F238E27FC236}">
              <a16:creationId xmlns:a16="http://schemas.microsoft.com/office/drawing/2014/main" xmlns="" id="{00000000-0008-0000-0000-00002E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09" name="Text Box 84">
          <a:extLst>
            <a:ext uri="{FF2B5EF4-FFF2-40B4-BE49-F238E27FC236}">
              <a16:creationId xmlns:a16="http://schemas.microsoft.com/office/drawing/2014/main" xmlns="" id="{00000000-0008-0000-0000-00002F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10" name="Text Box 85">
          <a:extLst>
            <a:ext uri="{FF2B5EF4-FFF2-40B4-BE49-F238E27FC236}">
              <a16:creationId xmlns:a16="http://schemas.microsoft.com/office/drawing/2014/main" xmlns="" id="{00000000-0008-0000-0000-000030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11" name="Text Box 86">
          <a:extLst>
            <a:ext uri="{FF2B5EF4-FFF2-40B4-BE49-F238E27FC236}">
              <a16:creationId xmlns:a16="http://schemas.microsoft.com/office/drawing/2014/main" xmlns="" id="{00000000-0008-0000-0000-000031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12" name="Text Box 82">
          <a:extLst>
            <a:ext uri="{FF2B5EF4-FFF2-40B4-BE49-F238E27FC236}">
              <a16:creationId xmlns:a16="http://schemas.microsoft.com/office/drawing/2014/main" xmlns="" id="{00000000-0008-0000-0000-000032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13" name="Text Box 83">
          <a:extLst>
            <a:ext uri="{FF2B5EF4-FFF2-40B4-BE49-F238E27FC236}">
              <a16:creationId xmlns:a16="http://schemas.microsoft.com/office/drawing/2014/main" xmlns="" id="{00000000-0008-0000-0000-000033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14" name="Text Box 84">
          <a:extLst>
            <a:ext uri="{FF2B5EF4-FFF2-40B4-BE49-F238E27FC236}">
              <a16:creationId xmlns:a16="http://schemas.microsoft.com/office/drawing/2014/main" xmlns="" id="{00000000-0008-0000-0000-000034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15" name="Text Box 85">
          <a:extLst>
            <a:ext uri="{FF2B5EF4-FFF2-40B4-BE49-F238E27FC236}">
              <a16:creationId xmlns:a16="http://schemas.microsoft.com/office/drawing/2014/main" xmlns="" id="{00000000-0008-0000-0000-000035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16" name="Text Box 86">
          <a:extLst>
            <a:ext uri="{FF2B5EF4-FFF2-40B4-BE49-F238E27FC236}">
              <a16:creationId xmlns:a16="http://schemas.microsoft.com/office/drawing/2014/main" xmlns="" id="{00000000-0008-0000-0000-000036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17" name="Text Box 82">
          <a:extLst>
            <a:ext uri="{FF2B5EF4-FFF2-40B4-BE49-F238E27FC236}">
              <a16:creationId xmlns:a16="http://schemas.microsoft.com/office/drawing/2014/main" xmlns="" id="{00000000-0008-0000-0000-000037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18" name="Text Box 83">
          <a:extLst>
            <a:ext uri="{FF2B5EF4-FFF2-40B4-BE49-F238E27FC236}">
              <a16:creationId xmlns:a16="http://schemas.microsoft.com/office/drawing/2014/main" xmlns="" id="{00000000-0008-0000-0000-000038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19" name="Text Box 84">
          <a:extLst>
            <a:ext uri="{FF2B5EF4-FFF2-40B4-BE49-F238E27FC236}">
              <a16:creationId xmlns:a16="http://schemas.microsoft.com/office/drawing/2014/main" xmlns="" id="{00000000-0008-0000-0000-000039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20" name="Text Box 85">
          <a:extLst>
            <a:ext uri="{FF2B5EF4-FFF2-40B4-BE49-F238E27FC236}">
              <a16:creationId xmlns:a16="http://schemas.microsoft.com/office/drawing/2014/main" xmlns="" id="{00000000-0008-0000-0000-00003A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21" name="Text Box 86">
          <a:extLst>
            <a:ext uri="{FF2B5EF4-FFF2-40B4-BE49-F238E27FC236}">
              <a16:creationId xmlns:a16="http://schemas.microsoft.com/office/drawing/2014/main" xmlns="" id="{00000000-0008-0000-0000-00003B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22" name="Text Box 82">
          <a:extLst>
            <a:ext uri="{FF2B5EF4-FFF2-40B4-BE49-F238E27FC236}">
              <a16:creationId xmlns:a16="http://schemas.microsoft.com/office/drawing/2014/main" xmlns="" id="{00000000-0008-0000-0000-00003C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23" name="Text Box 83">
          <a:extLst>
            <a:ext uri="{FF2B5EF4-FFF2-40B4-BE49-F238E27FC236}">
              <a16:creationId xmlns:a16="http://schemas.microsoft.com/office/drawing/2014/main" xmlns="" id="{00000000-0008-0000-0000-00003D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24" name="Text Box 84">
          <a:extLst>
            <a:ext uri="{FF2B5EF4-FFF2-40B4-BE49-F238E27FC236}">
              <a16:creationId xmlns:a16="http://schemas.microsoft.com/office/drawing/2014/main" xmlns="" id="{00000000-0008-0000-0000-00003E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25" name="Text Box 85">
          <a:extLst>
            <a:ext uri="{FF2B5EF4-FFF2-40B4-BE49-F238E27FC236}">
              <a16:creationId xmlns:a16="http://schemas.microsoft.com/office/drawing/2014/main" xmlns="" id="{00000000-0008-0000-0000-00003F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26" name="Text Box 86">
          <a:extLst>
            <a:ext uri="{FF2B5EF4-FFF2-40B4-BE49-F238E27FC236}">
              <a16:creationId xmlns:a16="http://schemas.microsoft.com/office/drawing/2014/main" xmlns="" id="{00000000-0008-0000-0000-000040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27" name="Text Box 82">
          <a:extLst>
            <a:ext uri="{FF2B5EF4-FFF2-40B4-BE49-F238E27FC236}">
              <a16:creationId xmlns:a16="http://schemas.microsoft.com/office/drawing/2014/main" xmlns="" id="{00000000-0008-0000-0000-000041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28" name="Text Box 83">
          <a:extLst>
            <a:ext uri="{FF2B5EF4-FFF2-40B4-BE49-F238E27FC236}">
              <a16:creationId xmlns:a16="http://schemas.microsoft.com/office/drawing/2014/main" xmlns="" id="{00000000-0008-0000-0000-000042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29" name="Text Box 84">
          <a:extLst>
            <a:ext uri="{FF2B5EF4-FFF2-40B4-BE49-F238E27FC236}">
              <a16:creationId xmlns:a16="http://schemas.microsoft.com/office/drawing/2014/main" xmlns="" id="{00000000-0008-0000-0000-000043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30" name="Text Box 85">
          <a:extLst>
            <a:ext uri="{FF2B5EF4-FFF2-40B4-BE49-F238E27FC236}">
              <a16:creationId xmlns:a16="http://schemas.microsoft.com/office/drawing/2014/main" xmlns="" id="{00000000-0008-0000-0000-000044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31" name="Text Box 86">
          <a:extLst>
            <a:ext uri="{FF2B5EF4-FFF2-40B4-BE49-F238E27FC236}">
              <a16:creationId xmlns:a16="http://schemas.microsoft.com/office/drawing/2014/main" xmlns="" id="{00000000-0008-0000-0000-000045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32" name="Text Box 82">
          <a:extLst>
            <a:ext uri="{FF2B5EF4-FFF2-40B4-BE49-F238E27FC236}">
              <a16:creationId xmlns:a16="http://schemas.microsoft.com/office/drawing/2014/main" xmlns="" id="{00000000-0008-0000-0000-000046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33" name="Text Box 83">
          <a:extLst>
            <a:ext uri="{FF2B5EF4-FFF2-40B4-BE49-F238E27FC236}">
              <a16:creationId xmlns:a16="http://schemas.microsoft.com/office/drawing/2014/main" xmlns="" id="{00000000-0008-0000-0000-000047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34" name="Text Box 84">
          <a:extLst>
            <a:ext uri="{FF2B5EF4-FFF2-40B4-BE49-F238E27FC236}">
              <a16:creationId xmlns:a16="http://schemas.microsoft.com/office/drawing/2014/main" xmlns="" id="{00000000-0008-0000-0000-000048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35" name="Text Box 85">
          <a:extLst>
            <a:ext uri="{FF2B5EF4-FFF2-40B4-BE49-F238E27FC236}">
              <a16:creationId xmlns:a16="http://schemas.microsoft.com/office/drawing/2014/main" xmlns="" id="{00000000-0008-0000-0000-000049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36" name="Text Box 86">
          <a:extLst>
            <a:ext uri="{FF2B5EF4-FFF2-40B4-BE49-F238E27FC236}">
              <a16:creationId xmlns:a16="http://schemas.microsoft.com/office/drawing/2014/main" xmlns="" id="{00000000-0008-0000-0000-00004A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37" name="Text Box 82">
          <a:extLst>
            <a:ext uri="{FF2B5EF4-FFF2-40B4-BE49-F238E27FC236}">
              <a16:creationId xmlns:a16="http://schemas.microsoft.com/office/drawing/2014/main" xmlns="" id="{00000000-0008-0000-0000-00004B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38" name="Text Box 83">
          <a:extLst>
            <a:ext uri="{FF2B5EF4-FFF2-40B4-BE49-F238E27FC236}">
              <a16:creationId xmlns:a16="http://schemas.microsoft.com/office/drawing/2014/main" xmlns="" id="{00000000-0008-0000-0000-00004C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39" name="Text Box 84">
          <a:extLst>
            <a:ext uri="{FF2B5EF4-FFF2-40B4-BE49-F238E27FC236}">
              <a16:creationId xmlns:a16="http://schemas.microsoft.com/office/drawing/2014/main" xmlns="" id="{00000000-0008-0000-0000-00004D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40" name="Text Box 85">
          <a:extLst>
            <a:ext uri="{FF2B5EF4-FFF2-40B4-BE49-F238E27FC236}">
              <a16:creationId xmlns:a16="http://schemas.microsoft.com/office/drawing/2014/main" xmlns="" id="{00000000-0008-0000-0000-00004E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41" name="Text Box 86">
          <a:extLst>
            <a:ext uri="{FF2B5EF4-FFF2-40B4-BE49-F238E27FC236}">
              <a16:creationId xmlns:a16="http://schemas.microsoft.com/office/drawing/2014/main" xmlns="" id="{00000000-0008-0000-0000-00004F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42" name="Text Box 82">
          <a:extLst>
            <a:ext uri="{FF2B5EF4-FFF2-40B4-BE49-F238E27FC236}">
              <a16:creationId xmlns:a16="http://schemas.microsoft.com/office/drawing/2014/main" xmlns="" id="{00000000-0008-0000-0000-000050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43" name="Text Box 83">
          <a:extLst>
            <a:ext uri="{FF2B5EF4-FFF2-40B4-BE49-F238E27FC236}">
              <a16:creationId xmlns:a16="http://schemas.microsoft.com/office/drawing/2014/main" xmlns="" id="{00000000-0008-0000-0000-000051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44" name="Text Box 84">
          <a:extLst>
            <a:ext uri="{FF2B5EF4-FFF2-40B4-BE49-F238E27FC236}">
              <a16:creationId xmlns:a16="http://schemas.microsoft.com/office/drawing/2014/main" xmlns="" id="{00000000-0008-0000-0000-000052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45" name="Text Box 85">
          <a:extLst>
            <a:ext uri="{FF2B5EF4-FFF2-40B4-BE49-F238E27FC236}">
              <a16:creationId xmlns:a16="http://schemas.microsoft.com/office/drawing/2014/main" xmlns="" id="{00000000-0008-0000-0000-000053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46" name="Text Box 86">
          <a:extLst>
            <a:ext uri="{FF2B5EF4-FFF2-40B4-BE49-F238E27FC236}">
              <a16:creationId xmlns:a16="http://schemas.microsoft.com/office/drawing/2014/main" xmlns="" id="{00000000-0008-0000-0000-000054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47" name="Text Box 82">
          <a:extLst>
            <a:ext uri="{FF2B5EF4-FFF2-40B4-BE49-F238E27FC236}">
              <a16:creationId xmlns:a16="http://schemas.microsoft.com/office/drawing/2014/main" xmlns="" id="{00000000-0008-0000-0000-000055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48" name="Text Box 83">
          <a:extLst>
            <a:ext uri="{FF2B5EF4-FFF2-40B4-BE49-F238E27FC236}">
              <a16:creationId xmlns:a16="http://schemas.microsoft.com/office/drawing/2014/main" xmlns="" id="{00000000-0008-0000-0000-000056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49" name="Text Box 84">
          <a:extLst>
            <a:ext uri="{FF2B5EF4-FFF2-40B4-BE49-F238E27FC236}">
              <a16:creationId xmlns:a16="http://schemas.microsoft.com/office/drawing/2014/main" xmlns="" id="{00000000-0008-0000-0000-000057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50" name="Text Box 85">
          <a:extLst>
            <a:ext uri="{FF2B5EF4-FFF2-40B4-BE49-F238E27FC236}">
              <a16:creationId xmlns:a16="http://schemas.microsoft.com/office/drawing/2014/main" xmlns="" id="{00000000-0008-0000-0000-000058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51" name="Text Box 86">
          <a:extLst>
            <a:ext uri="{FF2B5EF4-FFF2-40B4-BE49-F238E27FC236}">
              <a16:creationId xmlns:a16="http://schemas.microsoft.com/office/drawing/2014/main" xmlns="" id="{00000000-0008-0000-0000-000059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52" name="Text Box 82">
          <a:extLst>
            <a:ext uri="{FF2B5EF4-FFF2-40B4-BE49-F238E27FC236}">
              <a16:creationId xmlns:a16="http://schemas.microsoft.com/office/drawing/2014/main" xmlns="" id="{00000000-0008-0000-0000-00005A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53" name="Text Box 83">
          <a:extLst>
            <a:ext uri="{FF2B5EF4-FFF2-40B4-BE49-F238E27FC236}">
              <a16:creationId xmlns:a16="http://schemas.microsoft.com/office/drawing/2014/main" xmlns="" id="{00000000-0008-0000-0000-00005B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54" name="Text Box 84">
          <a:extLst>
            <a:ext uri="{FF2B5EF4-FFF2-40B4-BE49-F238E27FC236}">
              <a16:creationId xmlns:a16="http://schemas.microsoft.com/office/drawing/2014/main" xmlns="" id="{00000000-0008-0000-0000-00005C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55" name="Text Box 85">
          <a:extLst>
            <a:ext uri="{FF2B5EF4-FFF2-40B4-BE49-F238E27FC236}">
              <a16:creationId xmlns:a16="http://schemas.microsoft.com/office/drawing/2014/main" xmlns="" id="{00000000-0008-0000-0000-00005D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56" name="Text Box 86">
          <a:extLst>
            <a:ext uri="{FF2B5EF4-FFF2-40B4-BE49-F238E27FC236}">
              <a16:creationId xmlns:a16="http://schemas.microsoft.com/office/drawing/2014/main" xmlns="" id="{00000000-0008-0000-0000-00005E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57" name="Text Box 82">
          <a:extLst>
            <a:ext uri="{FF2B5EF4-FFF2-40B4-BE49-F238E27FC236}">
              <a16:creationId xmlns:a16="http://schemas.microsoft.com/office/drawing/2014/main" xmlns="" id="{00000000-0008-0000-0000-00005F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58" name="Text Box 83">
          <a:extLst>
            <a:ext uri="{FF2B5EF4-FFF2-40B4-BE49-F238E27FC236}">
              <a16:creationId xmlns:a16="http://schemas.microsoft.com/office/drawing/2014/main" xmlns="" id="{00000000-0008-0000-0000-000060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59" name="Text Box 84">
          <a:extLst>
            <a:ext uri="{FF2B5EF4-FFF2-40B4-BE49-F238E27FC236}">
              <a16:creationId xmlns:a16="http://schemas.microsoft.com/office/drawing/2014/main" xmlns="" id="{00000000-0008-0000-0000-000061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60" name="Text Box 85">
          <a:extLst>
            <a:ext uri="{FF2B5EF4-FFF2-40B4-BE49-F238E27FC236}">
              <a16:creationId xmlns:a16="http://schemas.microsoft.com/office/drawing/2014/main" xmlns="" id="{00000000-0008-0000-0000-000062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61" name="Text Box 86">
          <a:extLst>
            <a:ext uri="{FF2B5EF4-FFF2-40B4-BE49-F238E27FC236}">
              <a16:creationId xmlns:a16="http://schemas.microsoft.com/office/drawing/2014/main" xmlns="" id="{00000000-0008-0000-0000-000063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62" name="Text Box 82">
          <a:extLst>
            <a:ext uri="{FF2B5EF4-FFF2-40B4-BE49-F238E27FC236}">
              <a16:creationId xmlns:a16="http://schemas.microsoft.com/office/drawing/2014/main" xmlns="" id="{00000000-0008-0000-0000-000064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63" name="Text Box 83">
          <a:extLst>
            <a:ext uri="{FF2B5EF4-FFF2-40B4-BE49-F238E27FC236}">
              <a16:creationId xmlns:a16="http://schemas.microsoft.com/office/drawing/2014/main" xmlns="" id="{00000000-0008-0000-0000-000065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64" name="Text Box 84">
          <a:extLst>
            <a:ext uri="{FF2B5EF4-FFF2-40B4-BE49-F238E27FC236}">
              <a16:creationId xmlns:a16="http://schemas.microsoft.com/office/drawing/2014/main" xmlns="" id="{00000000-0008-0000-0000-000066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65" name="Text Box 85">
          <a:extLst>
            <a:ext uri="{FF2B5EF4-FFF2-40B4-BE49-F238E27FC236}">
              <a16:creationId xmlns:a16="http://schemas.microsoft.com/office/drawing/2014/main" xmlns="" id="{00000000-0008-0000-0000-000067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66" name="Text Box 86">
          <a:extLst>
            <a:ext uri="{FF2B5EF4-FFF2-40B4-BE49-F238E27FC236}">
              <a16:creationId xmlns:a16="http://schemas.microsoft.com/office/drawing/2014/main" xmlns="" id="{00000000-0008-0000-0000-000068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67" name="Text Box 82">
          <a:extLst>
            <a:ext uri="{FF2B5EF4-FFF2-40B4-BE49-F238E27FC236}">
              <a16:creationId xmlns:a16="http://schemas.microsoft.com/office/drawing/2014/main" xmlns="" id="{00000000-0008-0000-0000-000069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68" name="Text Box 83">
          <a:extLst>
            <a:ext uri="{FF2B5EF4-FFF2-40B4-BE49-F238E27FC236}">
              <a16:creationId xmlns:a16="http://schemas.microsoft.com/office/drawing/2014/main" xmlns="" id="{00000000-0008-0000-0000-00006A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69" name="Text Box 84">
          <a:extLst>
            <a:ext uri="{FF2B5EF4-FFF2-40B4-BE49-F238E27FC236}">
              <a16:creationId xmlns:a16="http://schemas.microsoft.com/office/drawing/2014/main" xmlns="" id="{00000000-0008-0000-0000-00006B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70" name="Text Box 85">
          <a:extLst>
            <a:ext uri="{FF2B5EF4-FFF2-40B4-BE49-F238E27FC236}">
              <a16:creationId xmlns:a16="http://schemas.microsoft.com/office/drawing/2014/main" xmlns="" id="{00000000-0008-0000-0000-00006C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71" name="Text Box 86">
          <a:extLst>
            <a:ext uri="{FF2B5EF4-FFF2-40B4-BE49-F238E27FC236}">
              <a16:creationId xmlns:a16="http://schemas.microsoft.com/office/drawing/2014/main" xmlns="" id="{00000000-0008-0000-0000-00006D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72" name="Text Box 82">
          <a:extLst>
            <a:ext uri="{FF2B5EF4-FFF2-40B4-BE49-F238E27FC236}">
              <a16:creationId xmlns:a16="http://schemas.microsoft.com/office/drawing/2014/main" xmlns="" id="{00000000-0008-0000-0000-00006E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73" name="Text Box 83">
          <a:extLst>
            <a:ext uri="{FF2B5EF4-FFF2-40B4-BE49-F238E27FC236}">
              <a16:creationId xmlns:a16="http://schemas.microsoft.com/office/drawing/2014/main" xmlns="" id="{00000000-0008-0000-0000-00006F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74" name="Text Box 84">
          <a:extLst>
            <a:ext uri="{FF2B5EF4-FFF2-40B4-BE49-F238E27FC236}">
              <a16:creationId xmlns:a16="http://schemas.microsoft.com/office/drawing/2014/main" xmlns="" id="{00000000-0008-0000-0000-000070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75" name="Text Box 85">
          <a:extLst>
            <a:ext uri="{FF2B5EF4-FFF2-40B4-BE49-F238E27FC236}">
              <a16:creationId xmlns:a16="http://schemas.microsoft.com/office/drawing/2014/main" xmlns="" id="{00000000-0008-0000-0000-000071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76" name="Text Box 86">
          <a:extLst>
            <a:ext uri="{FF2B5EF4-FFF2-40B4-BE49-F238E27FC236}">
              <a16:creationId xmlns:a16="http://schemas.microsoft.com/office/drawing/2014/main" xmlns="" id="{00000000-0008-0000-0000-000072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77" name="Text Box 82">
          <a:extLst>
            <a:ext uri="{FF2B5EF4-FFF2-40B4-BE49-F238E27FC236}">
              <a16:creationId xmlns:a16="http://schemas.microsoft.com/office/drawing/2014/main" xmlns="" id="{00000000-0008-0000-0000-000073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78" name="Text Box 83">
          <a:extLst>
            <a:ext uri="{FF2B5EF4-FFF2-40B4-BE49-F238E27FC236}">
              <a16:creationId xmlns:a16="http://schemas.microsoft.com/office/drawing/2014/main" xmlns="" id="{00000000-0008-0000-0000-000074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79" name="Text Box 84">
          <a:extLst>
            <a:ext uri="{FF2B5EF4-FFF2-40B4-BE49-F238E27FC236}">
              <a16:creationId xmlns:a16="http://schemas.microsoft.com/office/drawing/2014/main" xmlns="" id="{00000000-0008-0000-0000-000075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80" name="Text Box 85">
          <a:extLst>
            <a:ext uri="{FF2B5EF4-FFF2-40B4-BE49-F238E27FC236}">
              <a16:creationId xmlns:a16="http://schemas.microsoft.com/office/drawing/2014/main" xmlns="" id="{00000000-0008-0000-0000-000076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81" name="Text Box 86">
          <a:extLst>
            <a:ext uri="{FF2B5EF4-FFF2-40B4-BE49-F238E27FC236}">
              <a16:creationId xmlns:a16="http://schemas.microsoft.com/office/drawing/2014/main" xmlns="" id="{00000000-0008-0000-0000-000077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82" name="Text Box 82">
          <a:extLst>
            <a:ext uri="{FF2B5EF4-FFF2-40B4-BE49-F238E27FC236}">
              <a16:creationId xmlns:a16="http://schemas.microsoft.com/office/drawing/2014/main" xmlns="" id="{00000000-0008-0000-0000-000078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83" name="Text Box 83">
          <a:extLst>
            <a:ext uri="{FF2B5EF4-FFF2-40B4-BE49-F238E27FC236}">
              <a16:creationId xmlns:a16="http://schemas.microsoft.com/office/drawing/2014/main" xmlns="" id="{00000000-0008-0000-0000-000079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84" name="Text Box 84">
          <a:extLst>
            <a:ext uri="{FF2B5EF4-FFF2-40B4-BE49-F238E27FC236}">
              <a16:creationId xmlns:a16="http://schemas.microsoft.com/office/drawing/2014/main" xmlns="" id="{00000000-0008-0000-0000-00007A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85" name="Text Box 85">
          <a:extLst>
            <a:ext uri="{FF2B5EF4-FFF2-40B4-BE49-F238E27FC236}">
              <a16:creationId xmlns:a16="http://schemas.microsoft.com/office/drawing/2014/main" xmlns="" id="{00000000-0008-0000-0000-00007B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86" name="Text Box 86">
          <a:extLst>
            <a:ext uri="{FF2B5EF4-FFF2-40B4-BE49-F238E27FC236}">
              <a16:creationId xmlns:a16="http://schemas.microsoft.com/office/drawing/2014/main" xmlns="" id="{00000000-0008-0000-0000-00007C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87" name="Text Box 82">
          <a:extLst>
            <a:ext uri="{FF2B5EF4-FFF2-40B4-BE49-F238E27FC236}">
              <a16:creationId xmlns:a16="http://schemas.microsoft.com/office/drawing/2014/main" xmlns="" id="{00000000-0008-0000-0000-00007D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88" name="Text Box 83">
          <a:extLst>
            <a:ext uri="{FF2B5EF4-FFF2-40B4-BE49-F238E27FC236}">
              <a16:creationId xmlns:a16="http://schemas.microsoft.com/office/drawing/2014/main" xmlns="" id="{00000000-0008-0000-0000-00007E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89" name="Text Box 84">
          <a:extLst>
            <a:ext uri="{FF2B5EF4-FFF2-40B4-BE49-F238E27FC236}">
              <a16:creationId xmlns:a16="http://schemas.microsoft.com/office/drawing/2014/main" xmlns="" id="{00000000-0008-0000-0000-00007F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90" name="Text Box 85">
          <a:extLst>
            <a:ext uri="{FF2B5EF4-FFF2-40B4-BE49-F238E27FC236}">
              <a16:creationId xmlns:a16="http://schemas.microsoft.com/office/drawing/2014/main" xmlns="" id="{00000000-0008-0000-0000-000080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91" name="Text Box 86">
          <a:extLst>
            <a:ext uri="{FF2B5EF4-FFF2-40B4-BE49-F238E27FC236}">
              <a16:creationId xmlns:a16="http://schemas.microsoft.com/office/drawing/2014/main" xmlns="" id="{00000000-0008-0000-0000-000081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92" name="Text Box 82">
          <a:extLst>
            <a:ext uri="{FF2B5EF4-FFF2-40B4-BE49-F238E27FC236}">
              <a16:creationId xmlns:a16="http://schemas.microsoft.com/office/drawing/2014/main" xmlns="" id="{00000000-0008-0000-0000-000082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93" name="Text Box 83">
          <a:extLst>
            <a:ext uri="{FF2B5EF4-FFF2-40B4-BE49-F238E27FC236}">
              <a16:creationId xmlns:a16="http://schemas.microsoft.com/office/drawing/2014/main" xmlns="" id="{00000000-0008-0000-0000-000083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94" name="Text Box 84">
          <a:extLst>
            <a:ext uri="{FF2B5EF4-FFF2-40B4-BE49-F238E27FC236}">
              <a16:creationId xmlns:a16="http://schemas.microsoft.com/office/drawing/2014/main" xmlns="" id="{00000000-0008-0000-0000-000084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95" name="Text Box 85">
          <a:extLst>
            <a:ext uri="{FF2B5EF4-FFF2-40B4-BE49-F238E27FC236}">
              <a16:creationId xmlns:a16="http://schemas.microsoft.com/office/drawing/2014/main" xmlns="" id="{00000000-0008-0000-0000-000085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96" name="Text Box 86">
          <a:extLst>
            <a:ext uri="{FF2B5EF4-FFF2-40B4-BE49-F238E27FC236}">
              <a16:creationId xmlns:a16="http://schemas.microsoft.com/office/drawing/2014/main" xmlns="" id="{00000000-0008-0000-0000-000086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97" name="Text Box 82">
          <a:extLst>
            <a:ext uri="{FF2B5EF4-FFF2-40B4-BE49-F238E27FC236}">
              <a16:creationId xmlns:a16="http://schemas.microsoft.com/office/drawing/2014/main" xmlns="" id="{00000000-0008-0000-0000-000087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98" name="Text Box 83">
          <a:extLst>
            <a:ext uri="{FF2B5EF4-FFF2-40B4-BE49-F238E27FC236}">
              <a16:creationId xmlns:a16="http://schemas.microsoft.com/office/drawing/2014/main" xmlns="" id="{00000000-0008-0000-0000-000088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3999" name="Text Box 84">
          <a:extLst>
            <a:ext uri="{FF2B5EF4-FFF2-40B4-BE49-F238E27FC236}">
              <a16:creationId xmlns:a16="http://schemas.microsoft.com/office/drawing/2014/main" xmlns="" id="{00000000-0008-0000-0000-000089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00" name="Text Box 85">
          <a:extLst>
            <a:ext uri="{FF2B5EF4-FFF2-40B4-BE49-F238E27FC236}">
              <a16:creationId xmlns:a16="http://schemas.microsoft.com/office/drawing/2014/main" xmlns="" id="{00000000-0008-0000-0000-00008A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01" name="Text Box 86">
          <a:extLst>
            <a:ext uri="{FF2B5EF4-FFF2-40B4-BE49-F238E27FC236}">
              <a16:creationId xmlns:a16="http://schemas.microsoft.com/office/drawing/2014/main" xmlns="" id="{00000000-0008-0000-0000-00008B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02" name="Text Box 82">
          <a:extLst>
            <a:ext uri="{FF2B5EF4-FFF2-40B4-BE49-F238E27FC236}">
              <a16:creationId xmlns:a16="http://schemas.microsoft.com/office/drawing/2014/main" xmlns="" id="{00000000-0008-0000-0000-00008C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03" name="Text Box 83">
          <a:extLst>
            <a:ext uri="{FF2B5EF4-FFF2-40B4-BE49-F238E27FC236}">
              <a16:creationId xmlns:a16="http://schemas.microsoft.com/office/drawing/2014/main" xmlns="" id="{00000000-0008-0000-0000-00008D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04" name="Text Box 84">
          <a:extLst>
            <a:ext uri="{FF2B5EF4-FFF2-40B4-BE49-F238E27FC236}">
              <a16:creationId xmlns:a16="http://schemas.microsoft.com/office/drawing/2014/main" xmlns="" id="{00000000-0008-0000-0000-00008E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05" name="Text Box 85">
          <a:extLst>
            <a:ext uri="{FF2B5EF4-FFF2-40B4-BE49-F238E27FC236}">
              <a16:creationId xmlns:a16="http://schemas.microsoft.com/office/drawing/2014/main" xmlns="" id="{00000000-0008-0000-0000-00008F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06" name="Text Box 86">
          <a:extLst>
            <a:ext uri="{FF2B5EF4-FFF2-40B4-BE49-F238E27FC236}">
              <a16:creationId xmlns:a16="http://schemas.microsoft.com/office/drawing/2014/main" xmlns="" id="{00000000-0008-0000-0000-000090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07" name="Text Box 82">
          <a:extLst>
            <a:ext uri="{FF2B5EF4-FFF2-40B4-BE49-F238E27FC236}">
              <a16:creationId xmlns:a16="http://schemas.microsoft.com/office/drawing/2014/main" xmlns="" id="{00000000-0008-0000-0000-000091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08" name="Text Box 83">
          <a:extLst>
            <a:ext uri="{FF2B5EF4-FFF2-40B4-BE49-F238E27FC236}">
              <a16:creationId xmlns:a16="http://schemas.microsoft.com/office/drawing/2014/main" xmlns="" id="{00000000-0008-0000-0000-000092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09" name="Text Box 84">
          <a:extLst>
            <a:ext uri="{FF2B5EF4-FFF2-40B4-BE49-F238E27FC236}">
              <a16:creationId xmlns:a16="http://schemas.microsoft.com/office/drawing/2014/main" xmlns="" id="{00000000-0008-0000-0000-000093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10" name="Text Box 85">
          <a:extLst>
            <a:ext uri="{FF2B5EF4-FFF2-40B4-BE49-F238E27FC236}">
              <a16:creationId xmlns:a16="http://schemas.microsoft.com/office/drawing/2014/main" xmlns="" id="{00000000-0008-0000-0000-000094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11" name="Text Box 86">
          <a:extLst>
            <a:ext uri="{FF2B5EF4-FFF2-40B4-BE49-F238E27FC236}">
              <a16:creationId xmlns:a16="http://schemas.microsoft.com/office/drawing/2014/main" xmlns="" id="{00000000-0008-0000-0000-000095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12" name="Text Box 82">
          <a:extLst>
            <a:ext uri="{FF2B5EF4-FFF2-40B4-BE49-F238E27FC236}">
              <a16:creationId xmlns:a16="http://schemas.microsoft.com/office/drawing/2014/main" xmlns="" id="{00000000-0008-0000-0000-000096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13" name="Text Box 83">
          <a:extLst>
            <a:ext uri="{FF2B5EF4-FFF2-40B4-BE49-F238E27FC236}">
              <a16:creationId xmlns:a16="http://schemas.microsoft.com/office/drawing/2014/main" xmlns="" id="{00000000-0008-0000-0000-000097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14" name="Text Box 84">
          <a:extLst>
            <a:ext uri="{FF2B5EF4-FFF2-40B4-BE49-F238E27FC236}">
              <a16:creationId xmlns:a16="http://schemas.microsoft.com/office/drawing/2014/main" xmlns="" id="{00000000-0008-0000-0000-000098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15" name="Text Box 85">
          <a:extLst>
            <a:ext uri="{FF2B5EF4-FFF2-40B4-BE49-F238E27FC236}">
              <a16:creationId xmlns:a16="http://schemas.microsoft.com/office/drawing/2014/main" xmlns="" id="{00000000-0008-0000-0000-000099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16" name="Text Box 86">
          <a:extLst>
            <a:ext uri="{FF2B5EF4-FFF2-40B4-BE49-F238E27FC236}">
              <a16:creationId xmlns:a16="http://schemas.microsoft.com/office/drawing/2014/main" xmlns="" id="{00000000-0008-0000-0000-00009A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17" name="Text Box 82">
          <a:extLst>
            <a:ext uri="{FF2B5EF4-FFF2-40B4-BE49-F238E27FC236}">
              <a16:creationId xmlns:a16="http://schemas.microsoft.com/office/drawing/2014/main" xmlns="" id="{00000000-0008-0000-0000-00009B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18" name="Text Box 83">
          <a:extLst>
            <a:ext uri="{FF2B5EF4-FFF2-40B4-BE49-F238E27FC236}">
              <a16:creationId xmlns:a16="http://schemas.microsoft.com/office/drawing/2014/main" xmlns="" id="{00000000-0008-0000-0000-00009C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19" name="Text Box 84">
          <a:extLst>
            <a:ext uri="{FF2B5EF4-FFF2-40B4-BE49-F238E27FC236}">
              <a16:creationId xmlns:a16="http://schemas.microsoft.com/office/drawing/2014/main" xmlns="" id="{00000000-0008-0000-0000-00009D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20" name="Text Box 85">
          <a:extLst>
            <a:ext uri="{FF2B5EF4-FFF2-40B4-BE49-F238E27FC236}">
              <a16:creationId xmlns:a16="http://schemas.microsoft.com/office/drawing/2014/main" xmlns="" id="{00000000-0008-0000-0000-00009E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21" name="Text Box 86">
          <a:extLst>
            <a:ext uri="{FF2B5EF4-FFF2-40B4-BE49-F238E27FC236}">
              <a16:creationId xmlns:a16="http://schemas.microsoft.com/office/drawing/2014/main" xmlns="" id="{00000000-0008-0000-0000-00009F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22" name="Text Box 82">
          <a:extLst>
            <a:ext uri="{FF2B5EF4-FFF2-40B4-BE49-F238E27FC236}">
              <a16:creationId xmlns:a16="http://schemas.microsoft.com/office/drawing/2014/main" xmlns="" id="{00000000-0008-0000-0000-0000A0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23" name="Text Box 83">
          <a:extLst>
            <a:ext uri="{FF2B5EF4-FFF2-40B4-BE49-F238E27FC236}">
              <a16:creationId xmlns:a16="http://schemas.microsoft.com/office/drawing/2014/main" xmlns="" id="{00000000-0008-0000-0000-0000A1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24" name="Text Box 84">
          <a:extLst>
            <a:ext uri="{FF2B5EF4-FFF2-40B4-BE49-F238E27FC236}">
              <a16:creationId xmlns:a16="http://schemas.microsoft.com/office/drawing/2014/main" xmlns="" id="{00000000-0008-0000-0000-0000A2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25" name="Text Box 85">
          <a:extLst>
            <a:ext uri="{FF2B5EF4-FFF2-40B4-BE49-F238E27FC236}">
              <a16:creationId xmlns:a16="http://schemas.microsoft.com/office/drawing/2014/main" xmlns="" id="{00000000-0008-0000-0000-0000A3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26" name="Text Box 86">
          <a:extLst>
            <a:ext uri="{FF2B5EF4-FFF2-40B4-BE49-F238E27FC236}">
              <a16:creationId xmlns:a16="http://schemas.microsoft.com/office/drawing/2014/main" xmlns="" id="{00000000-0008-0000-0000-0000A4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27" name="Text Box 82">
          <a:extLst>
            <a:ext uri="{FF2B5EF4-FFF2-40B4-BE49-F238E27FC236}">
              <a16:creationId xmlns:a16="http://schemas.microsoft.com/office/drawing/2014/main" xmlns="" id="{00000000-0008-0000-0000-0000A5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28" name="Text Box 83">
          <a:extLst>
            <a:ext uri="{FF2B5EF4-FFF2-40B4-BE49-F238E27FC236}">
              <a16:creationId xmlns:a16="http://schemas.microsoft.com/office/drawing/2014/main" xmlns="" id="{00000000-0008-0000-0000-0000A6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29" name="Text Box 84">
          <a:extLst>
            <a:ext uri="{FF2B5EF4-FFF2-40B4-BE49-F238E27FC236}">
              <a16:creationId xmlns:a16="http://schemas.microsoft.com/office/drawing/2014/main" xmlns="" id="{00000000-0008-0000-0000-0000A7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30" name="Text Box 85">
          <a:extLst>
            <a:ext uri="{FF2B5EF4-FFF2-40B4-BE49-F238E27FC236}">
              <a16:creationId xmlns:a16="http://schemas.microsoft.com/office/drawing/2014/main" xmlns="" id="{00000000-0008-0000-0000-0000A8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31" name="Text Box 86">
          <a:extLst>
            <a:ext uri="{FF2B5EF4-FFF2-40B4-BE49-F238E27FC236}">
              <a16:creationId xmlns:a16="http://schemas.microsoft.com/office/drawing/2014/main" xmlns="" id="{00000000-0008-0000-0000-0000A9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32" name="Text Box 82">
          <a:extLst>
            <a:ext uri="{FF2B5EF4-FFF2-40B4-BE49-F238E27FC236}">
              <a16:creationId xmlns:a16="http://schemas.microsoft.com/office/drawing/2014/main" xmlns="" id="{00000000-0008-0000-0000-0000AA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33" name="Text Box 83">
          <a:extLst>
            <a:ext uri="{FF2B5EF4-FFF2-40B4-BE49-F238E27FC236}">
              <a16:creationId xmlns:a16="http://schemas.microsoft.com/office/drawing/2014/main" xmlns="" id="{00000000-0008-0000-0000-0000AB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34" name="Text Box 84">
          <a:extLst>
            <a:ext uri="{FF2B5EF4-FFF2-40B4-BE49-F238E27FC236}">
              <a16:creationId xmlns:a16="http://schemas.microsoft.com/office/drawing/2014/main" xmlns="" id="{00000000-0008-0000-0000-0000AC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35" name="Text Box 85">
          <a:extLst>
            <a:ext uri="{FF2B5EF4-FFF2-40B4-BE49-F238E27FC236}">
              <a16:creationId xmlns:a16="http://schemas.microsoft.com/office/drawing/2014/main" xmlns="" id="{00000000-0008-0000-0000-0000AD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36" name="Text Box 86">
          <a:extLst>
            <a:ext uri="{FF2B5EF4-FFF2-40B4-BE49-F238E27FC236}">
              <a16:creationId xmlns:a16="http://schemas.microsoft.com/office/drawing/2014/main" xmlns="" id="{00000000-0008-0000-0000-0000AE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37" name="Text Box 82">
          <a:extLst>
            <a:ext uri="{FF2B5EF4-FFF2-40B4-BE49-F238E27FC236}">
              <a16:creationId xmlns:a16="http://schemas.microsoft.com/office/drawing/2014/main" xmlns="" id="{00000000-0008-0000-0000-0000AF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38" name="Text Box 83">
          <a:extLst>
            <a:ext uri="{FF2B5EF4-FFF2-40B4-BE49-F238E27FC236}">
              <a16:creationId xmlns:a16="http://schemas.microsoft.com/office/drawing/2014/main" xmlns="" id="{00000000-0008-0000-0000-0000B0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39" name="Text Box 84">
          <a:extLst>
            <a:ext uri="{FF2B5EF4-FFF2-40B4-BE49-F238E27FC236}">
              <a16:creationId xmlns:a16="http://schemas.microsoft.com/office/drawing/2014/main" xmlns="" id="{00000000-0008-0000-0000-0000B1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40" name="Text Box 85">
          <a:extLst>
            <a:ext uri="{FF2B5EF4-FFF2-40B4-BE49-F238E27FC236}">
              <a16:creationId xmlns:a16="http://schemas.microsoft.com/office/drawing/2014/main" xmlns="" id="{00000000-0008-0000-0000-0000B2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41" name="Text Box 86">
          <a:extLst>
            <a:ext uri="{FF2B5EF4-FFF2-40B4-BE49-F238E27FC236}">
              <a16:creationId xmlns:a16="http://schemas.microsoft.com/office/drawing/2014/main" xmlns="" id="{00000000-0008-0000-0000-0000B3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42" name="Text Box 82">
          <a:extLst>
            <a:ext uri="{FF2B5EF4-FFF2-40B4-BE49-F238E27FC236}">
              <a16:creationId xmlns:a16="http://schemas.microsoft.com/office/drawing/2014/main" xmlns="" id="{00000000-0008-0000-0000-0000B4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43" name="Text Box 83">
          <a:extLst>
            <a:ext uri="{FF2B5EF4-FFF2-40B4-BE49-F238E27FC236}">
              <a16:creationId xmlns:a16="http://schemas.microsoft.com/office/drawing/2014/main" xmlns="" id="{00000000-0008-0000-0000-0000B5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44" name="Text Box 84">
          <a:extLst>
            <a:ext uri="{FF2B5EF4-FFF2-40B4-BE49-F238E27FC236}">
              <a16:creationId xmlns:a16="http://schemas.microsoft.com/office/drawing/2014/main" xmlns="" id="{00000000-0008-0000-0000-0000B6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45" name="Text Box 85">
          <a:extLst>
            <a:ext uri="{FF2B5EF4-FFF2-40B4-BE49-F238E27FC236}">
              <a16:creationId xmlns:a16="http://schemas.microsoft.com/office/drawing/2014/main" xmlns="" id="{00000000-0008-0000-0000-0000B7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46" name="Text Box 86">
          <a:extLst>
            <a:ext uri="{FF2B5EF4-FFF2-40B4-BE49-F238E27FC236}">
              <a16:creationId xmlns:a16="http://schemas.microsoft.com/office/drawing/2014/main" xmlns="" id="{00000000-0008-0000-0000-0000B8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47" name="Text Box 82">
          <a:extLst>
            <a:ext uri="{FF2B5EF4-FFF2-40B4-BE49-F238E27FC236}">
              <a16:creationId xmlns:a16="http://schemas.microsoft.com/office/drawing/2014/main" xmlns="" id="{00000000-0008-0000-0000-0000B9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48" name="Text Box 83">
          <a:extLst>
            <a:ext uri="{FF2B5EF4-FFF2-40B4-BE49-F238E27FC236}">
              <a16:creationId xmlns:a16="http://schemas.microsoft.com/office/drawing/2014/main" xmlns="" id="{00000000-0008-0000-0000-0000BA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49" name="Text Box 84">
          <a:extLst>
            <a:ext uri="{FF2B5EF4-FFF2-40B4-BE49-F238E27FC236}">
              <a16:creationId xmlns:a16="http://schemas.microsoft.com/office/drawing/2014/main" xmlns="" id="{00000000-0008-0000-0000-0000BB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50" name="Text Box 85">
          <a:extLst>
            <a:ext uri="{FF2B5EF4-FFF2-40B4-BE49-F238E27FC236}">
              <a16:creationId xmlns:a16="http://schemas.microsoft.com/office/drawing/2014/main" xmlns="" id="{00000000-0008-0000-0000-0000BC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51" name="Text Box 86">
          <a:extLst>
            <a:ext uri="{FF2B5EF4-FFF2-40B4-BE49-F238E27FC236}">
              <a16:creationId xmlns:a16="http://schemas.microsoft.com/office/drawing/2014/main" xmlns="" id="{00000000-0008-0000-0000-0000BD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52" name="Text Box 82">
          <a:extLst>
            <a:ext uri="{FF2B5EF4-FFF2-40B4-BE49-F238E27FC236}">
              <a16:creationId xmlns:a16="http://schemas.microsoft.com/office/drawing/2014/main" xmlns="" id="{00000000-0008-0000-0000-0000BE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53" name="Text Box 83">
          <a:extLst>
            <a:ext uri="{FF2B5EF4-FFF2-40B4-BE49-F238E27FC236}">
              <a16:creationId xmlns:a16="http://schemas.microsoft.com/office/drawing/2014/main" xmlns="" id="{00000000-0008-0000-0000-0000BF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54" name="Text Box 84">
          <a:extLst>
            <a:ext uri="{FF2B5EF4-FFF2-40B4-BE49-F238E27FC236}">
              <a16:creationId xmlns:a16="http://schemas.microsoft.com/office/drawing/2014/main" xmlns="" id="{00000000-0008-0000-0000-0000C0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55" name="Text Box 85">
          <a:extLst>
            <a:ext uri="{FF2B5EF4-FFF2-40B4-BE49-F238E27FC236}">
              <a16:creationId xmlns:a16="http://schemas.microsoft.com/office/drawing/2014/main" xmlns="" id="{00000000-0008-0000-0000-0000C1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56" name="Text Box 86">
          <a:extLst>
            <a:ext uri="{FF2B5EF4-FFF2-40B4-BE49-F238E27FC236}">
              <a16:creationId xmlns:a16="http://schemas.microsoft.com/office/drawing/2014/main" xmlns="" id="{00000000-0008-0000-0000-0000C2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57" name="Text Box 82">
          <a:extLst>
            <a:ext uri="{FF2B5EF4-FFF2-40B4-BE49-F238E27FC236}">
              <a16:creationId xmlns:a16="http://schemas.microsoft.com/office/drawing/2014/main" xmlns="" id="{00000000-0008-0000-0000-0000C3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58" name="Text Box 83">
          <a:extLst>
            <a:ext uri="{FF2B5EF4-FFF2-40B4-BE49-F238E27FC236}">
              <a16:creationId xmlns:a16="http://schemas.microsoft.com/office/drawing/2014/main" xmlns="" id="{00000000-0008-0000-0000-0000C4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59" name="Text Box 84">
          <a:extLst>
            <a:ext uri="{FF2B5EF4-FFF2-40B4-BE49-F238E27FC236}">
              <a16:creationId xmlns:a16="http://schemas.microsoft.com/office/drawing/2014/main" xmlns="" id="{00000000-0008-0000-0000-0000C5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60" name="Text Box 85">
          <a:extLst>
            <a:ext uri="{FF2B5EF4-FFF2-40B4-BE49-F238E27FC236}">
              <a16:creationId xmlns:a16="http://schemas.microsoft.com/office/drawing/2014/main" xmlns="" id="{00000000-0008-0000-0000-0000C6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61" name="Text Box 86">
          <a:extLst>
            <a:ext uri="{FF2B5EF4-FFF2-40B4-BE49-F238E27FC236}">
              <a16:creationId xmlns:a16="http://schemas.microsoft.com/office/drawing/2014/main" xmlns="" id="{00000000-0008-0000-0000-0000C7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62" name="Text Box 82">
          <a:extLst>
            <a:ext uri="{FF2B5EF4-FFF2-40B4-BE49-F238E27FC236}">
              <a16:creationId xmlns:a16="http://schemas.microsoft.com/office/drawing/2014/main" xmlns="" id="{00000000-0008-0000-0000-0000C8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63" name="Text Box 83">
          <a:extLst>
            <a:ext uri="{FF2B5EF4-FFF2-40B4-BE49-F238E27FC236}">
              <a16:creationId xmlns:a16="http://schemas.microsoft.com/office/drawing/2014/main" xmlns="" id="{00000000-0008-0000-0000-0000C9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64" name="Text Box 84">
          <a:extLst>
            <a:ext uri="{FF2B5EF4-FFF2-40B4-BE49-F238E27FC236}">
              <a16:creationId xmlns:a16="http://schemas.microsoft.com/office/drawing/2014/main" xmlns="" id="{00000000-0008-0000-0000-0000CA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65" name="Text Box 85">
          <a:extLst>
            <a:ext uri="{FF2B5EF4-FFF2-40B4-BE49-F238E27FC236}">
              <a16:creationId xmlns:a16="http://schemas.microsoft.com/office/drawing/2014/main" xmlns="" id="{00000000-0008-0000-0000-0000CB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66" name="Text Box 86">
          <a:extLst>
            <a:ext uri="{FF2B5EF4-FFF2-40B4-BE49-F238E27FC236}">
              <a16:creationId xmlns:a16="http://schemas.microsoft.com/office/drawing/2014/main" xmlns="" id="{00000000-0008-0000-0000-0000CC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67" name="Text Box 82">
          <a:extLst>
            <a:ext uri="{FF2B5EF4-FFF2-40B4-BE49-F238E27FC236}">
              <a16:creationId xmlns:a16="http://schemas.microsoft.com/office/drawing/2014/main" xmlns="" id="{00000000-0008-0000-0000-0000CD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68" name="Text Box 83">
          <a:extLst>
            <a:ext uri="{FF2B5EF4-FFF2-40B4-BE49-F238E27FC236}">
              <a16:creationId xmlns:a16="http://schemas.microsoft.com/office/drawing/2014/main" xmlns="" id="{00000000-0008-0000-0000-0000CE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69" name="Text Box 84">
          <a:extLst>
            <a:ext uri="{FF2B5EF4-FFF2-40B4-BE49-F238E27FC236}">
              <a16:creationId xmlns:a16="http://schemas.microsoft.com/office/drawing/2014/main" xmlns="" id="{00000000-0008-0000-0000-0000CF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70" name="Text Box 85">
          <a:extLst>
            <a:ext uri="{FF2B5EF4-FFF2-40B4-BE49-F238E27FC236}">
              <a16:creationId xmlns:a16="http://schemas.microsoft.com/office/drawing/2014/main" xmlns="" id="{00000000-0008-0000-0000-0000D0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71" name="Text Box 86">
          <a:extLst>
            <a:ext uri="{FF2B5EF4-FFF2-40B4-BE49-F238E27FC236}">
              <a16:creationId xmlns:a16="http://schemas.microsoft.com/office/drawing/2014/main" xmlns="" id="{00000000-0008-0000-0000-0000D1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72" name="Text Box 82">
          <a:extLst>
            <a:ext uri="{FF2B5EF4-FFF2-40B4-BE49-F238E27FC236}">
              <a16:creationId xmlns:a16="http://schemas.microsoft.com/office/drawing/2014/main" xmlns="" id="{00000000-0008-0000-0000-0000D2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73" name="Text Box 83">
          <a:extLst>
            <a:ext uri="{FF2B5EF4-FFF2-40B4-BE49-F238E27FC236}">
              <a16:creationId xmlns:a16="http://schemas.microsoft.com/office/drawing/2014/main" xmlns="" id="{00000000-0008-0000-0000-0000D3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74" name="Text Box 84">
          <a:extLst>
            <a:ext uri="{FF2B5EF4-FFF2-40B4-BE49-F238E27FC236}">
              <a16:creationId xmlns:a16="http://schemas.microsoft.com/office/drawing/2014/main" xmlns="" id="{00000000-0008-0000-0000-0000D4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75" name="Text Box 85">
          <a:extLst>
            <a:ext uri="{FF2B5EF4-FFF2-40B4-BE49-F238E27FC236}">
              <a16:creationId xmlns:a16="http://schemas.microsoft.com/office/drawing/2014/main" xmlns="" id="{00000000-0008-0000-0000-0000D5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76" name="Text Box 86">
          <a:extLst>
            <a:ext uri="{FF2B5EF4-FFF2-40B4-BE49-F238E27FC236}">
              <a16:creationId xmlns:a16="http://schemas.microsoft.com/office/drawing/2014/main" xmlns="" id="{00000000-0008-0000-0000-0000D6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77" name="Text Box 82">
          <a:extLst>
            <a:ext uri="{FF2B5EF4-FFF2-40B4-BE49-F238E27FC236}">
              <a16:creationId xmlns:a16="http://schemas.microsoft.com/office/drawing/2014/main" xmlns="" id="{00000000-0008-0000-0000-0000D7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78" name="Text Box 83">
          <a:extLst>
            <a:ext uri="{FF2B5EF4-FFF2-40B4-BE49-F238E27FC236}">
              <a16:creationId xmlns:a16="http://schemas.microsoft.com/office/drawing/2014/main" xmlns="" id="{00000000-0008-0000-0000-0000D8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79" name="Text Box 84">
          <a:extLst>
            <a:ext uri="{FF2B5EF4-FFF2-40B4-BE49-F238E27FC236}">
              <a16:creationId xmlns:a16="http://schemas.microsoft.com/office/drawing/2014/main" xmlns="" id="{00000000-0008-0000-0000-0000D9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80" name="Text Box 85">
          <a:extLst>
            <a:ext uri="{FF2B5EF4-FFF2-40B4-BE49-F238E27FC236}">
              <a16:creationId xmlns:a16="http://schemas.microsoft.com/office/drawing/2014/main" xmlns="" id="{00000000-0008-0000-0000-0000DA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81" name="Text Box 86">
          <a:extLst>
            <a:ext uri="{FF2B5EF4-FFF2-40B4-BE49-F238E27FC236}">
              <a16:creationId xmlns:a16="http://schemas.microsoft.com/office/drawing/2014/main" xmlns="" id="{00000000-0008-0000-0000-0000DB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82" name="Text Box 82">
          <a:extLst>
            <a:ext uri="{FF2B5EF4-FFF2-40B4-BE49-F238E27FC236}">
              <a16:creationId xmlns:a16="http://schemas.microsoft.com/office/drawing/2014/main" xmlns="" id="{00000000-0008-0000-0000-0000DC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83" name="Text Box 83">
          <a:extLst>
            <a:ext uri="{FF2B5EF4-FFF2-40B4-BE49-F238E27FC236}">
              <a16:creationId xmlns:a16="http://schemas.microsoft.com/office/drawing/2014/main" xmlns="" id="{00000000-0008-0000-0000-0000DD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84" name="Text Box 84">
          <a:extLst>
            <a:ext uri="{FF2B5EF4-FFF2-40B4-BE49-F238E27FC236}">
              <a16:creationId xmlns:a16="http://schemas.microsoft.com/office/drawing/2014/main" xmlns="" id="{00000000-0008-0000-0000-0000DE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85" name="Text Box 85">
          <a:extLst>
            <a:ext uri="{FF2B5EF4-FFF2-40B4-BE49-F238E27FC236}">
              <a16:creationId xmlns:a16="http://schemas.microsoft.com/office/drawing/2014/main" xmlns="" id="{00000000-0008-0000-0000-0000DF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86" name="Text Box 86">
          <a:extLst>
            <a:ext uri="{FF2B5EF4-FFF2-40B4-BE49-F238E27FC236}">
              <a16:creationId xmlns:a16="http://schemas.microsoft.com/office/drawing/2014/main" xmlns="" id="{00000000-0008-0000-0000-0000E0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87" name="Text Box 82">
          <a:extLst>
            <a:ext uri="{FF2B5EF4-FFF2-40B4-BE49-F238E27FC236}">
              <a16:creationId xmlns:a16="http://schemas.microsoft.com/office/drawing/2014/main" xmlns="" id="{00000000-0008-0000-0000-0000E1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88" name="Text Box 83">
          <a:extLst>
            <a:ext uri="{FF2B5EF4-FFF2-40B4-BE49-F238E27FC236}">
              <a16:creationId xmlns:a16="http://schemas.microsoft.com/office/drawing/2014/main" xmlns="" id="{00000000-0008-0000-0000-0000E2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89" name="Text Box 84">
          <a:extLst>
            <a:ext uri="{FF2B5EF4-FFF2-40B4-BE49-F238E27FC236}">
              <a16:creationId xmlns:a16="http://schemas.microsoft.com/office/drawing/2014/main" xmlns="" id="{00000000-0008-0000-0000-0000E3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90" name="Text Box 85">
          <a:extLst>
            <a:ext uri="{FF2B5EF4-FFF2-40B4-BE49-F238E27FC236}">
              <a16:creationId xmlns:a16="http://schemas.microsoft.com/office/drawing/2014/main" xmlns="" id="{00000000-0008-0000-0000-0000E4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91" name="Text Box 86">
          <a:extLst>
            <a:ext uri="{FF2B5EF4-FFF2-40B4-BE49-F238E27FC236}">
              <a16:creationId xmlns:a16="http://schemas.microsoft.com/office/drawing/2014/main" xmlns="" id="{00000000-0008-0000-0000-0000E5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92" name="Text Box 82">
          <a:extLst>
            <a:ext uri="{FF2B5EF4-FFF2-40B4-BE49-F238E27FC236}">
              <a16:creationId xmlns:a16="http://schemas.microsoft.com/office/drawing/2014/main" xmlns="" id="{00000000-0008-0000-0000-0000E6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93" name="Text Box 83">
          <a:extLst>
            <a:ext uri="{FF2B5EF4-FFF2-40B4-BE49-F238E27FC236}">
              <a16:creationId xmlns:a16="http://schemas.microsoft.com/office/drawing/2014/main" xmlns="" id="{00000000-0008-0000-0000-0000E7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94" name="Text Box 84">
          <a:extLst>
            <a:ext uri="{FF2B5EF4-FFF2-40B4-BE49-F238E27FC236}">
              <a16:creationId xmlns:a16="http://schemas.microsoft.com/office/drawing/2014/main" xmlns="" id="{00000000-0008-0000-0000-0000E8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95" name="Text Box 85">
          <a:extLst>
            <a:ext uri="{FF2B5EF4-FFF2-40B4-BE49-F238E27FC236}">
              <a16:creationId xmlns:a16="http://schemas.microsoft.com/office/drawing/2014/main" xmlns="" id="{00000000-0008-0000-0000-0000E9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96" name="Text Box 86">
          <a:extLst>
            <a:ext uri="{FF2B5EF4-FFF2-40B4-BE49-F238E27FC236}">
              <a16:creationId xmlns:a16="http://schemas.microsoft.com/office/drawing/2014/main" xmlns="" id="{00000000-0008-0000-0000-0000EA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97" name="Text Box 82">
          <a:extLst>
            <a:ext uri="{FF2B5EF4-FFF2-40B4-BE49-F238E27FC236}">
              <a16:creationId xmlns:a16="http://schemas.microsoft.com/office/drawing/2014/main" xmlns="" id="{00000000-0008-0000-0000-0000EB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98" name="Text Box 83">
          <a:extLst>
            <a:ext uri="{FF2B5EF4-FFF2-40B4-BE49-F238E27FC236}">
              <a16:creationId xmlns:a16="http://schemas.microsoft.com/office/drawing/2014/main" xmlns="" id="{00000000-0008-0000-0000-0000EC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099" name="Text Box 84">
          <a:extLst>
            <a:ext uri="{FF2B5EF4-FFF2-40B4-BE49-F238E27FC236}">
              <a16:creationId xmlns:a16="http://schemas.microsoft.com/office/drawing/2014/main" xmlns="" id="{00000000-0008-0000-0000-0000ED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00" name="Text Box 85">
          <a:extLst>
            <a:ext uri="{FF2B5EF4-FFF2-40B4-BE49-F238E27FC236}">
              <a16:creationId xmlns:a16="http://schemas.microsoft.com/office/drawing/2014/main" xmlns="" id="{00000000-0008-0000-0000-0000EE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01" name="Text Box 86">
          <a:extLst>
            <a:ext uri="{FF2B5EF4-FFF2-40B4-BE49-F238E27FC236}">
              <a16:creationId xmlns:a16="http://schemas.microsoft.com/office/drawing/2014/main" xmlns="" id="{00000000-0008-0000-0000-0000EF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02" name="Text Box 82">
          <a:extLst>
            <a:ext uri="{FF2B5EF4-FFF2-40B4-BE49-F238E27FC236}">
              <a16:creationId xmlns:a16="http://schemas.microsoft.com/office/drawing/2014/main" xmlns="" id="{00000000-0008-0000-0000-0000F0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03" name="Text Box 83">
          <a:extLst>
            <a:ext uri="{FF2B5EF4-FFF2-40B4-BE49-F238E27FC236}">
              <a16:creationId xmlns:a16="http://schemas.microsoft.com/office/drawing/2014/main" xmlns="" id="{00000000-0008-0000-0000-0000F1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04" name="Text Box 84">
          <a:extLst>
            <a:ext uri="{FF2B5EF4-FFF2-40B4-BE49-F238E27FC236}">
              <a16:creationId xmlns:a16="http://schemas.microsoft.com/office/drawing/2014/main" xmlns="" id="{00000000-0008-0000-0000-0000F2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05" name="Text Box 85">
          <a:extLst>
            <a:ext uri="{FF2B5EF4-FFF2-40B4-BE49-F238E27FC236}">
              <a16:creationId xmlns:a16="http://schemas.microsoft.com/office/drawing/2014/main" xmlns="" id="{00000000-0008-0000-0000-0000F3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06" name="Text Box 86">
          <a:extLst>
            <a:ext uri="{FF2B5EF4-FFF2-40B4-BE49-F238E27FC236}">
              <a16:creationId xmlns:a16="http://schemas.microsoft.com/office/drawing/2014/main" xmlns="" id="{00000000-0008-0000-0000-0000F4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07" name="Text Box 82">
          <a:extLst>
            <a:ext uri="{FF2B5EF4-FFF2-40B4-BE49-F238E27FC236}">
              <a16:creationId xmlns:a16="http://schemas.microsoft.com/office/drawing/2014/main" xmlns="" id="{00000000-0008-0000-0000-0000F5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08" name="Text Box 83">
          <a:extLst>
            <a:ext uri="{FF2B5EF4-FFF2-40B4-BE49-F238E27FC236}">
              <a16:creationId xmlns:a16="http://schemas.microsoft.com/office/drawing/2014/main" xmlns="" id="{00000000-0008-0000-0000-0000F6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09" name="Text Box 84">
          <a:extLst>
            <a:ext uri="{FF2B5EF4-FFF2-40B4-BE49-F238E27FC236}">
              <a16:creationId xmlns:a16="http://schemas.microsoft.com/office/drawing/2014/main" xmlns="" id="{00000000-0008-0000-0000-0000F7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10" name="Text Box 85">
          <a:extLst>
            <a:ext uri="{FF2B5EF4-FFF2-40B4-BE49-F238E27FC236}">
              <a16:creationId xmlns:a16="http://schemas.microsoft.com/office/drawing/2014/main" xmlns="" id="{00000000-0008-0000-0000-0000F8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11" name="Text Box 86">
          <a:extLst>
            <a:ext uri="{FF2B5EF4-FFF2-40B4-BE49-F238E27FC236}">
              <a16:creationId xmlns:a16="http://schemas.microsoft.com/office/drawing/2014/main" xmlns="" id="{00000000-0008-0000-0000-0000F9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12" name="Text Box 82">
          <a:extLst>
            <a:ext uri="{FF2B5EF4-FFF2-40B4-BE49-F238E27FC236}">
              <a16:creationId xmlns:a16="http://schemas.microsoft.com/office/drawing/2014/main" xmlns="" id="{00000000-0008-0000-0000-0000FA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13" name="Text Box 83">
          <a:extLst>
            <a:ext uri="{FF2B5EF4-FFF2-40B4-BE49-F238E27FC236}">
              <a16:creationId xmlns:a16="http://schemas.microsoft.com/office/drawing/2014/main" xmlns="" id="{00000000-0008-0000-0000-0000FB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14" name="Text Box 84">
          <a:extLst>
            <a:ext uri="{FF2B5EF4-FFF2-40B4-BE49-F238E27FC236}">
              <a16:creationId xmlns:a16="http://schemas.microsoft.com/office/drawing/2014/main" xmlns="" id="{00000000-0008-0000-0000-0000FC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15" name="Text Box 85">
          <a:extLst>
            <a:ext uri="{FF2B5EF4-FFF2-40B4-BE49-F238E27FC236}">
              <a16:creationId xmlns:a16="http://schemas.microsoft.com/office/drawing/2014/main" xmlns="" id="{00000000-0008-0000-0000-0000FD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16" name="Text Box 86">
          <a:extLst>
            <a:ext uri="{FF2B5EF4-FFF2-40B4-BE49-F238E27FC236}">
              <a16:creationId xmlns:a16="http://schemas.microsoft.com/office/drawing/2014/main" xmlns="" id="{00000000-0008-0000-0000-0000FE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17" name="Text Box 82">
          <a:extLst>
            <a:ext uri="{FF2B5EF4-FFF2-40B4-BE49-F238E27FC236}">
              <a16:creationId xmlns:a16="http://schemas.microsoft.com/office/drawing/2014/main" xmlns="" id="{00000000-0008-0000-0000-0000FF01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18" name="Text Box 83">
          <a:extLst>
            <a:ext uri="{FF2B5EF4-FFF2-40B4-BE49-F238E27FC236}">
              <a16:creationId xmlns:a16="http://schemas.microsoft.com/office/drawing/2014/main" xmlns="" id="{00000000-0008-0000-0000-000000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19" name="Text Box 84">
          <a:extLst>
            <a:ext uri="{FF2B5EF4-FFF2-40B4-BE49-F238E27FC236}">
              <a16:creationId xmlns:a16="http://schemas.microsoft.com/office/drawing/2014/main" xmlns="" id="{00000000-0008-0000-0000-000001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20" name="Text Box 85">
          <a:extLst>
            <a:ext uri="{FF2B5EF4-FFF2-40B4-BE49-F238E27FC236}">
              <a16:creationId xmlns:a16="http://schemas.microsoft.com/office/drawing/2014/main" xmlns="" id="{00000000-0008-0000-0000-000002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21" name="Text Box 86">
          <a:extLst>
            <a:ext uri="{FF2B5EF4-FFF2-40B4-BE49-F238E27FC236}">
              <a16:creationId xmlns:a16="http://schemas.microsoft.com/office/drawing/2014/main" xmlns="" id="{00000000-0008-0000-0000-000003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22" name="Text Box 82">
          <a:extLst>
            <a:ext uri="{FF2B5EF4-FFF2-40B4-BE49-F238E27FC236}">
              <a16:creationId xmlns:a16="http://schemas.microsoft.com/office/drawing/2014/main" xmlns="" id="{00000000-0008-0000-0000-000004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23" name="Text Box 83">
          <a:extLst>
            <a:ext uri="{FF2B5EF4-FFF2-40B4-BE49-F238E27FC236}">
              <a16:creationId xmlns:a16="http://schemas.microsoft.com/office/drawing/2014/main" xmlns="" id="{00000000-0008-0000-0000-000005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24" name="Text Box 84">
          <a:extLst>
            <a:ext uri="{FF2B5EF4-FFF2-40B4-BE49-F238E27FC236}">
              <a16:creationId xmlns:a16="http://schemas.microsoft.com/office/drawing/2014/main" xmlns="" id="{00000000-0008-0000-0000-000006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25" name="Text Box 85">
          <a:extLst>
            <a:ext uri="{FF2B5EF4-FFF2-40B4-BE49-F238E27FC236}">
              <a16:creationId xmlns:a16="http://schemas.microsoft.com/office/drawing/2014/main" xmlns="" id="{00000000-0008-0000-0000-000007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26" name="Text Box 86">
          <a:extLst>
            <a:ext uri="{FF2B5EF4-FFF2-40B4-BE49-F238E27FC236}">
              <a16:creationId xmlns:a16="http://schemas.microsoft.com/office/drawing/2014/main" xmlns="" id="{00000000-0008-0000-0000-000008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27" name="Text Box 82">
          <a:extLst>
            <a:ext uri="{FF2B5EF4-FFF2-40B4-BE49-F238E27FC236}">
              <a16:creationId xmlns:a16="http://schemas.microsoft.com/office/drawing/2014/main" xmlns="" id="{00000000-0008-0000-0000-000009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28" name="Text Box 83">
          <a:extLst>
            <a:ext uri="{FF2B5EF4-FFF2-40B4-BE49-F238E27FC236}">
              <a16:creationId xmlns:a16="http://schemas.microsoft.com/office/drawing/2014/main" xmlns="" id="{00000000-0008-0000-0000-00000A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29" name="Text Box 84">
          <a:extLst>
            <a:ext uri="{FF2B5EF4-FFF2-40B4-BE49-F238E27FC236}">
              <a16:creationId xmlns:a16="http://schemas.microsoft.com/office/drawing/2014/main" xmlns="" id="{00000000-0008-0000-0000-00000B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30" name="Text Box 85">
          <a:extLst>
            <a:ext uri="{FF2B5EF4-FFF2-40B4-BE49-F238E27FC236}">
              <a16:creationId xmlns:a16="http://schemas.microsoft.com/office/drawing/2014/main" xmlns="" id="{00000000-0008-0000-0000-00000C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31" name="Text Box 86">
          <a:extLst>
            <a:ext uri="{FF2B5EF4-FFF2-40B4-BE49-F238E27FC236}">
              <a16:creationId xmlns:a16="http://schemas.microsoft.com/office/drawing/2014/main" xmlns="" id="{00000000-0008-0000-0000-00000D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32" name="Text Box 82">
          <a:extLst>
            <a:ext uri="{FF2B5EF4-FFF2-40B4-BE49-F238E27FC236}">
              <a16:creationId xmlns:a16="http://schemas.microsoft.com/office/drawing/2014/main" xmlns="" id="{00000000-0008-0000-0000-00000E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33" name="Text Box 83">
          <a:extLst>
            <a:ext uri="{FF2B5EF4-FFF2-40B4-BE49-F238E27FC236}">
              <a16:creationId xmlns:a16="http://schemas.microsoft.com/office/drawing/2014/main" xmlns="" id="{00000000-0008-0000-0000-00000F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34" name="Text Box 84">
          <a:extLst>
            <a:ext uri="{FF2B5EF4-FFF2-40B4-BE49-F238E27FC236}">
              <a16:creationId xmlns:a16="http://schemas.microsoft.com/office/drawing/2014/main" xmlns="" id="{00000000-0008-0000-0000-000010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35" name="Text Box 85">
          <a:extLst>
            <a:ext uri="{FF2B5EF4-FFF2-40B4-BE49-F238E27FC236}">
              <a16:creationId xmlns:a16="http://schemas.microsoft.com/office/drawing/2014/main" xmlns="" id="{00000000-0008-0000-0000-000011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36" name="Text Box 86">
          <a:extLst>
            <a:ext uri="{FF2B5EF4-FFF2-40B4-BE49-F238E27FC236}">
              <a16:creationId xmlns:a16="http://schemas.microsoft.com/office/drawing/2014/main" xmlns="" id="{00000000-0008-0000-0000-000012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37" name="Text Box 82">
          <a:extLst>
            <a:ext uri="{FF2B5EF4-FFF2-40B4-BE49-F238E27FC236}">
              <a16:creationId xmlns:a16="http://schemas.microsoft.com/office/drawing/2014/main" xmlns="" id="{00000000-0008-0000-0000-000013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38" name="Text Box 83">
          <a:extLst>
            <a:ext uri="{FF2B5EF4-FFF2-40B4-BE49-F238E27FC236}">
              <a16:creationId xmlns:a16="http://schemas.microsoft.com/office/drawing/2014/main" xmlns="" id="{00000000-0008-0000-0000-000014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39" name="Text Box 84">
          <a:extLst>
            <a:ext uri="{FF2B5EF4-FFF2-40B4-BE49-F238E27FC236}">
              <a16:creationId xmlns:a16="http://schemas.microsoft.com/office/drawing/2014/main" xmlns="" id="{00000000-0008-0000-0000-000015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40" name="Text Box 85">
          <a:extLst>
            <a:ext uri="{FF2B5EF4-FFF2-40B4-BE49-F238E27FC236}">
              <a16:creationId xmlns:a16="http://schemas.microsoft.com/office/drawing/2014/main" xmlns="" id="{00000000-0008-0000-0000-000016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41" name="Text Box 86">
          <a:extLst>
            <a:ext uri="{FF2B5EF4-FFF2-40B4-BE49-F238E27FC236}">
              <a16:creationId xmlns:a16="http://schemas.microsoft.com/office/drawing/2014/main" xmlns="" id="{00000000-0008-0000-0000-000017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42" name="Text Box 82">
          <a:extLst>
            <a:ext uri="{FF2B5EF4-FFF2-40B4-BE49-F238E27FC236}">
              <a16:creationId xmlns:a16="http://schemas.microsoft.com/office/drawing/2014/main" xmlns="" id="{00000000-0008-0000-0000-000018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43" name="Text Box 83">
          <a:extLst>
            <a:ext uri="{FF2B5EF4-FFF2-40B4-BE49-F238E27FC236}">
              <a16:creationId xmlns:a16="http://schemas.microsoft.com/office/drawing/2014/main" xmlns="" id="{00000000-0008-0000-0000-000019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44" name="Text Box 84">
          <a:extLst>
            <a:ext uri="{FF2B5EF4-FFF2-40B4-BE49-F238E27FC236}">
              <a16:creationId xmlns:a16="http://schemas.microsoft.com/office/drawing/2014/main" xmlns="" id="{00000000-0008-0000-0000-00001A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45" name="Text Box 85">
          <a:extLst>
            <a:ext uri="{FF2B5EF4-FFF2-40B4-BE49-F238E27FC236}">
              <a16:creationId xmlns:a16="http://schemas.microsoft.com/office/drawing/2014/main" xmlns="" id="{00000000-0008-0000-0000-00001B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46" name="Text Box 86">
          <a:extLst>
            <a:ext uri="{FF2B5EF4-FFF2-40B4-BE49-F238E27FC236}">
              <a16:creationId xmlns:a16="http://schemas.microsoft.com/office/drawing/2014/main" xmlns="" id="{00000000-0008-0000-0000-00001C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47" name="Text Box 82">
          <a:extLst>
            <a:ext uri="{FF2B5EF4-FFF2-40B4-BE49-F238E27FC236}">
              <a16:creationId xmlns:a16="http://schemas.microsoft.com/office/drawing/2014/main" xmlns="" id="{00000000-0008-0000-0000-00001D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48" name="Text Box 83">
          <a:extLst>
            <a:ext uri="{FF2B5EF4-FFF2-40B4-BE49-F238E27FC236}">
              <a16:creationId xmlns:a16="http://schemas.microsoft.com/office/drawing/2014/main" xmlns="" id="{00000000-0008-0000-0000-00001E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49" name="Text Box 84">
          <a:extLst>
            <a:ext uri="{FF2B5EF4-FFF2-40B4-BE49-F238E27FC236}">
              <a16:creationId xmlns:a16="http://schemas.microsoft.com/office/drawing/2014/main" xmlns="" id="{00000000-0008-0000-0000-00001F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50" name="Text Box 85">
          <a:extLst>
            <a:ext uri="{FF2B5EF4-FFF2-40B4-BE49-F238E27FC236}">
              <a16:creationId xmlns:a16="http://schemas.microsoft.com/office/drawing/2014/main" xmlns="" id="{00000000-0008-0000-0000-000020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51" name="Text Box 86">
          <a:extLst>
            <a:ext uri="{FF2B5EF4-FFF2-40B4-BE49-F238E27FC236}">
              <a16:creationId xmlns:a16="http://schemas.microsoft.com/office/drawing/2014/main" xmlns="" id="{00000000-0008-0000-0000-000021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52" name="Text Box 82">
          <a:extLst>
            <a:ext uri="{FF2B5EF4-FFF2-40B4-BE49-F238E27FC236}">
              <a16:creationId xmlns:a16="http://schemas.microsoft.com/office/drawing/2014/main" xmlns="" id="{00000000-0008-0000-0000-000022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53" name="Text Box 83">
          <a:extLst>
            <a:ext uri="{FF2B5EF4-FFF2-40B4-BE49-F238E27FC236}">
              <a16:creationId xmlns:a16="http://schemas.microsoft.com/office/drawing/2014/main" xmlns="" id="{00000000-0008-0000-0000-000023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54" name="Text Box 84">
          <a:extLst>
            <a:ext uri="{FF2B5EF4-FFF2-40B4-BE49-F238E27FC236}">
              <a16:creationId xmlns:a16="http://schemas.microsoft.com/office/drawing/2014/main" xmlns="" id="{00000000-0008-0000-0000-000024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55" name="Text Box 85">
          <a:extLst>
            <a:ext uri="{FF2B5EF4-FFF2-40B4-BE49-F238E27FC236}">
              <a16:creationId xmlns:a16="http://schemas.microsoft.com/office/drawing/2014/main" xmlns="" id="{00000000-0008-0000-0000-000025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56" name="Text Box 86">
          <a:extLst>
            <a:ext uri="{FF2B5EF4-FFF2-40B4-BE49-F238E27FC236}">
              <a16:creationId xmlns:a16="http://schemas.microsoft.com/office/drawing/2014/main" xmlns="" id="{00000000-0008-0000-0000-000026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57" name="Text Box 82">
          <a:extLst>
            <a:ext uri="{FF2B5EF4-FFF2-40B4-BE49-F238E27FC236}">
              <a16:creationId xmlns:a16="http://schemas.microsoft.com/office/drawing/2014/main" xmlns="" id="{00000000-0008-0000-0000-000027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58" name="Text Box 83">
          <a:extLst>
            <a:ext uri="{FF2B5EF4-FFF2-40B4-BE49-F238E27FC236}">
              <a16:creationId xmlns:a16="http://schemas.microsoft.com/office/drawing/2014/main" xmlns="" id="{00000000-0008-0000-0000-000028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59" name="Text Box 84">
          <a:extLst>
            <a:ext uri="{FF2B5EF4-FFF2-40B4-BE49-F238E27FC236}">
              <a16:creationId xmlns:a16="http://schemas.microsoft.com/office/drawing/2014/main" xmlns="" id="{00000000-0008-0000-0000-000029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60" name="Text Box 85">
          <a:extLst>
            <a:ext uri="{FF2B5EF4-FFF2-40B4-BE49-F238E27FC236}">
              <a16:creationId xmlns:a16="http://schemas.microsoft.com/office/drawing/2014/main" xmlns="" id="{00000000-0008-0000-0000-00002A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61" name="Text Box 86">
          <a:extLst>
            <a:ext uri="{FF2B5EF4-FFF2-40B4-BE49-F238E27FC236}">
              <a16:creationId xmlns:a16="http://schemas.microsoft.com/office/drawing/2014/main" xmlns="" id="{00000000-0008-0000-0000-00002B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62" name="Text Box 82">
          <a:extLst>
            <a:ext uri="{FF2B5EF4-FFF2-40B4-BE49-F238E27FC236}">
              <a16:creationId xmlns:a16="http://schemas.microsoft.com/office/drawing/2014/main" xmlns="" id="{00000000-0008-0000-0000-00002C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63" name="Text Box 83">
          <a:extLst>
            <a:ext uri="{FF2B5EF4-FFF2-40B4-BE49-F238E27FC236}">
              <a16:creationId xmlns:a16="http://schemas.microsoft.com/office/drawing/2014/main" xmlns="" id="{00000000-0008-0000-0000-00002D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64" name="Text Box 84">
          <a:extLst>
            <a:ext uri="{FF2B5EF4-FFF2-40B4-BE49-F238E27FC236}">
              <a16:creationId xmlns:a16="http://schemas.microsoft.com/office/drawing/2014/main" xmlns="" id="{00000000-0008-0000-0000-00002E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65" name="Text Box 85">
          <a:extLst>
            <a:ext uri="{FF2B5EF4-FFF2-40B4-BE49-F238E27FC236}">
              <a16:creationId xmlns:a16="http://schemas.microsoft.com/office/drawing/2014/main" xmlns="" id="{00000000-0008-0000-0000-00002F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66" name="Text Box 86">
          <a:extLst>
            <a:ext uri="{FF2B5EF4-FFF2-40B4-BE49-F238E27FC236}">
              <a16:creationId xmlns:a16="http://schemas.microsoft.com/office/drawing/2014/main" xmlns="" id="{00000000-0008-0000-0000-000030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67" name="Text Box 82">
          <a:extLst>
            <a:ext uri="{FF2B5EF4-FFF2-40B4-BE49-F238E27FC236}">
              <a16:creationId xmlns:a16="http://schemas.microsoft.com/office/drawing/2014/main" xmlns="" id="{00000000-0008-0000-0000-000031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68" name="Text Box 83">
          <a:extLst>
            <a:ext uri="{FF2B5EF4-FFF2-40B4-BE49-F238E27FC236}">
              <a16:creationId xmlns:a16="http://schemas.microsoft.com/office/drawing/2014/main" xmlns="" id="{00000000-0008-0000-0000-000032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69" name="Text Box 84">
          <a:extLst>
            <a:ext uri="{FF2B5EF4-FFF2-40B4-BE49-F238E27FC236}">
              <a16:creationId xmlns:a16="http://schemas.microsoft.com/office/drawing/2014/main" xmlns="" id="{00000000-0008-0000-0000-000033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70" name="Text Box 85">
          <a:extLst>
            <a:ext uri="{FF2B5EF4-FFF2-40B4-BE49-F238E27FC236}">
              <a16:creationId xmlns:a16="http://schemas.microsoft.com/office/drawing/2014/main" xmlns="" id="{00000000-0008-0000-0000-000034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71" name="Text Box 86">
          <a:extLst>
            <a:ext uri="{FF2B5EF4-FFF2-40B4-BE49-F238E27FC236}">
              <a16:creationId xmlns:a16="http://schemas.microsoft.com/office/drawing/2014/main" xmlns="" id="{00000000-0008-0000-0000-000035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72" name="Text Box 82">
          <a:extLst>
            <a:ext uri="{FF2B5EF4-FFF2-40B4-BE49-F238E27FC236}">
              <a16:creationId xmlns:a16="http://schemas.microsoft.com/office/drawing/2014/main" xmlns="" id="{00000000-0008-0000-0000-000036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73" name="Text Box 83">
          <a:extLst>
            <a:ext uri="{FF2B5EF4-FFF2-40B4-BE49-F238E27FC236}">
              <a16:creationId xmlns:a16="http://schemas.microsoft.com/office/drawing/2014/main" xmlns="" id="{00000000-0008-0000-0000-000037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74" name="Text Box 84">
          <a:extLst>
            <a:ext uri="{FF2B5EF4-FFF2-40B4-BE49-F238E27FC236}">
              <a16:creationId xmlns:a16="http://schemas.microsoft.com/office/drawing/2014/main" xmlns="" id="{00000000-0008-0000-0000-000038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75" name="Text Box 85">
          <a:extLst>
            <a:ext uri="{FF2B5EF4-FFF2-40B4-BE49-F238E27FC236}">
              <a16:creationId xmlns:a16="http://schemas.microsoft.com/office/drawing/2014/main" xmlns="" id="{00000000-0008-0000-0000-000039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76" name="Text Box 86">
          <a:extLst>
            <a:ext uri="{FF2B5EF4-FFF2-40B4-BE49-F238E27FC236}">
              <a16:creationId xmlns:a16="http://schemas.microsoft.com/office/drawing/2014/main" xmlns="" id="{00000000-0008-0000-0000-00003A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77" name="Text Box 82">
          <a:extLst>
            <a:ext uri="{FF2B5EF4-FFF2-40B4-BE49-F238E27FC236}">
              <a16:creationId xmlns:a16="http://schemas.microsoft.com/office/drawing/2014/main" xmlns="" id="{00000000-0008-0000-0000-00003B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78" name="Text Box 83">
          <a:extLst>
            <a:ext uri="{FF2B5EF4-FFF2-40B4-BE49-F238E27FC236}">
              <a16:creationId xmlns:a16="http://schemas.microsoft.com/office/drawing/2014/main" xmlns="" id="{00000000-0008-0000-0000-00003C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79" name="Text Box 84">
          <a:extLst>
            <a:ext uri="{FF2B5EF4-FFF2-40B4-BE49-F238E27FC236}">
              <a16:creationId xmlns:a16="http://schemas.microsoft.com/office/drawing/2014/main" xmlns="" id="{00000000-0008-0000-0000-00003D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80" name="Text Box 85">
          <a:extLst>
            <a:ext uri="{FF2B5EF4-FFF2-40B4-BE49-F238E27FC236}">
              <a16:creationId xmlns:a16="http://schemas.microsoft.com/office/drawing/2014/main" xmlns="" id="{00000000-0008-0000-0000-00003E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81" name="Text Box 86">
          <a:extLst>
            <a:ext uri="{FF2B5EF4-FFF2-40B4-BE49-F238E27FC236}">
              <a16:creationId xmlns:a16="http://schemas.microsoft.com/office/drawing/2014/main" xmlns="" id="{00000000-0008-0000-0000-00003F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82" name="Text Box 82">
          <a:extLst>
            <a:ext uri="{FF2B5EF4-FFF2-40B4-BE49-F238E27FC236}">
              <a16:creationId xmlns:a16="http://schemas.microsoft.com/office/drawing/2014/main" xmlns="" id="{00000000-0008-0000-0000-000040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83" name="Text Box 83">
          <a:extLst>
            <a:ext uri="{FF2B5EF4-FFF2-40B4-BE49-F238E27FC236}">
              <a16:creationId xmlns:a16="http://schemas.microsoft.com/office/drawing/2014/main" xmlns="" id="{00000000-0008-0000-0000-000041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84" name="Text Box 84">
          <a:extLst>
            <a:ext uri="{FF2B5EF4-FFF2-40B4-BE49-F238E27FC236}">
              <a16:creationId xmlns:a16="http://schemas.microsoft.com/office/drawing/2014/main" xmlns="" id="{00000000-0008-0000-0000-000042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85" name="Text Box 85">
          <a:extLst>
            <a:ext uri="{FF2B5EF4-FFF2-40B4-BE49-F238E27FC236}">
              <a16:creationId xmlns:a16="http://schemas.microsoft.com/office/drawing/2014/main" xmlns="" id="{00000000-0008-0000-0000-000043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86" name="Text Box 86">
          <a:extLst>
            <a:ext uri="{FF2B5EF4-FFF2-40B4-BE49-F238E27FC236}">
              <a16:creationId xmlns:a16="http://schemas.microsoft.com/office/drawing/2014/main" xmlns="" id="{00000000-0008-0000-0000-000044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87" name="Text Box 82">
          <a:extLst>
            <a:ext uri="{FF2B5EF4-FFF2-40B4-BE49-F238E27FC236}">
              <a16:creationId xmlns:a16="http://schemas.microsoft.com/office/drawing/2014/main" xmlns="" id="{00000000-0008-0000-0000-000045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88" name="Text Box 83">
          <a:extLst>
            <a:ext uri="{FF2B5EF4-FFF2-40B4-BE49-F238E27FC236}">
              <a16:creationId xmlns:a16="http://schemas.microsoft.com/office/drawing/2014/main" xmlns="" id="{00000000-0008-0000-0000-000046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89" name="Text Box 84">
          <a:extLst>
            <a:ext uri="{FF2B5EF4-FFF2-40B4-BE49-F238E27FC236}">
              <a16:creationId xmlns:a16="http://schemas.microsoft.com/office/drawing/2014/main" xmlns="" id="{00000000-0008-0000-0000-000047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90" name="Text Box 85">
          <a:extLst>
            <a:ext uri="{FF2B5EF4-FFF2-40B4-BE49-F238E27FC236}">
              <a16:creationId xmlns:a16="http://schemas.microsoft.com/office/drawing/2014/main" xmlns="" id="{00000000-0008-0000-0000-000048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91" name="Text Box 86">
          <a:extLst>
            <a:ext uri="{FF2B5EF4-FFF2-40B4-BE49-F238E27FC236}">
              <a16:creationId xmlns:a16="http://schemas.microsoft.com/office/drawing/2014/main" xmlns="" id="{00000000-0008-0000-0000-000049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92" name="Text Box 82">
          <a:extLst>
            <a:ext uri="{FF2B5EF4-FFF2-40B4-BE49-F238E27FC236}">
              <a16:creationId xmlns:a16="http://schemas.microsoft.com/office/drawing/2014/main" xmlns="" id="{00000000-0008-0000-0000-00004A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93" name="Text Box 83">
          <a:extLst>
            <a:ext uri="{FF2B5EF4-FFF2-40B4-BE49-F238E27FC236}">
              <a16:creationId xmlns:a16="http://schemas.microsoft.com/office/drawing/2014/main" xmlns="" id="{00000000-0008-0000-0000-00004B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94" name="Text Box 84">
          <a:extLst>
            <a:ext uri="{FF2B5EF4-FFF2-40B4-BE49-F238E27FC236}">
              <a16:creationId xmlns:a16="http://schemas.microsoft.com/office/drawing/2014/main" xmlns="" id="{00000000-0008-0000-0000-00004C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95" name="Text Box 85">
          <a:extLst>
            <a:ext uri="{FF2B5EF4-FFF2-40B4-BE49-F238E27FC236}">
              <a16:creationId xmlns:a16="http://schemas.microsoft.com/office/drawing/2014/main" xmlns="" id="{00000000-0008-0000-0000-00004D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96" name="Text Box 86">
          <a:extLst>
            <a:ext uri="{FF2B5EF4-FFF2-40B4-BE49-F238E27FC236}">
              <a16:creationId xmlns:a16="http://schemas.microsoft.com/office/drawing/2014/main" xmlns="" id="{00000000-0008-0000-0000-00004E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97" name="Text Box 82">
          <a:extLst>
            <a:ext uri="{FF2B5EF4-FFF2-40B4-BE49-F238E27FC236}">
              <a16:creationId xmlns:a16="http://schemas.microsoft.com/office/drawing/2014/main" xmlns="" id="{00000000-0008-0000-0000-00004F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98" name="Text Box 83">
          <a:extLst>
            <a:ext uri="{FF2B5EF4-FFF2-40B4-BE49-F238E27FC236}">
              <a16:creationId xmlns:a16="http://schemas.microsoft.com/office/drawing/2014/main" xmlns="" id="{00000000-0008-0000-0000-000050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199" name="Text Box 84">
          <a:extLst>
            <a:ext uri="{FF2B5EF4-FFF2-40B4-BE49-F238E27FC236}">
              <a16:creationId xmlns:a16="http://schemas.microsoft.com/office/drawing/2014/main" xmlns="" id="{00000000-0008-0000-0000-000051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00" name="Text Box 85">
          <a:extLst>
            <a:ext uri="{FF2B5EF4-FFF2-40B4-BE49-F238E27FC236}">
              <a16:creationId xmlns:a16="http://schemas.microsoft.com/office/drawing/2014/main" xmlns="" id="{00000000-0008-0000-0000-000052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01" name="Text Box 86">
          <a:extLst>
            <a:ext uri="{FF2B5EF4-FFF2-40B4-BE49-F238E27FC236}">
              <a16:creationId xmlns:a16="http://schemas.microsoft.com/office/drawing/2014/main" xmlns="" id="{00000000-0008-0000-0000-000053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02" name="Text Box 82">
          <a:extLst>
            <a:ext uri="{FF2B5EF4-FFF2-40B4-BE49-F238E27FC236}">
              <a16:creationId xmlns:a16="http://schemas.microsoft.com/office/drawing/2014/main" xmlns="" id="{00000000-0008-0000-0000-000054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03" name="Text Box 83">
          <a:extLst>
            <a:ext uri="{FF2B5EF4-FFF2-40B4-BE49-F238E27FC236}">
              <a16:creationId xmlns:a16="http://schemas.microsoft.com/office/drawing/2014/main" xmlns="" id="{00000000-0008-0000-0000-000055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04" name="Text Box 84">
          <a:extLst>
            <a:ext uri="{FF2B5EF4-FFF2-40B4-BE49-F238E27FC236}">
              <a16:creationId xmlns:a16="http://schemas.microsoft.com/office/drawing/2014/main" xmlns="" id="{00000000-0008-0000-0000-000056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05" name="Text Box 85">
          <a:extLst>
            <a:ext uri="{FF2B5EF4-FFF2-40B4-BE49-F238E27FC236}">
              <a16:creationId xmlns:a16="http://schemas.microsoft.com/office/drawing/2014/main" xmlns="" id="{00000000-0008-0000-0000-000057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06" name="Text Box 86">
          <a:extLst>
            <a:ext uri="{FF2B5EF4-FFF2-40B4-BE49-F238E27FC236}">
              <a16:creationId xmlns:a16="http://schemas.microsoft.com/office/drawing/2014/main" xmlns="" id="{00000000-0008-0000-0000-000058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07" name="Text Box 82">
          <a:extLst>
            <a:ext uri="{FF2B5EF4-FFF2-40B4-BE49-F238E27FC236}">
              <a16:creationId xmlns:a16="http://schemas.microsoft.com/office/drawing/2014/main" xmlns="" id="{00000000-0008-0000-0000-000059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08" name="Text Box 83">
          <a:extLst>
            <a:ext uri="{FF2B5EF4-FFF2-40B4-BE49-F238E27FC236}">
              <a16:creationId xmlns:a16="http://schemas.microsoft.com/office/drawing/2014/main" xmlns="" id="{00000000-0008-0000-0000-00005A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09" name="Text Box 84">
          <a:extLst>
            <a:ext uri="{FF2B5EF4-FFF2-40B4-BE49-F238E27FC236}">
              <a16:creationId xmlns:a16="http://schemas.microsoft.com/office/drawing/2014/main" xmlns="" id="{00000000-0008-0000-0000-00005B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10" name="Text Box 85">
          <a:extLst>
            <a:ext uri="{FF2B5EF4-FFF2-40B4-BE49-F238E27FC236}">
              <a16:creationId xmlns:a16="http://schemas.microsoft.com/office/drawing/2014/main" xmlns="" id="{00000000-0008-0000-0000-00005C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11" name="Text Box 86">
          <a:extLst>
            <a:ext uri="{FF2B5EF4-FFF2-40B4-BE49-F238E27FC236}">
              <a16:creationId xmlns:a16="http://schemas.microsoft.com/office/drawing/2014/main" xmlns="" id="{00000000-0008-0000-0000-00005D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12" name="Text Box 82">
          <a:extLst>
            <a:ext uri="{FF2B5EF4-FFF2-40B4-BE49-F238E27FC236}">
              <a16:creationId xmlns:a16="http://schemas.microsoft.com/office/drawing/2014/main" xmlns="" id="{00000000-0008-0000-0000-00005E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13" name="Text Box 83">
          <a:extLst>
            <a:ext uri="{FF2B5EF4-FFF2-40B4-BE49-F238E27FC236}">
              <a16:creationId xmlns:a16="http://schemas.microsoft.com/office/drawing/2014/main" xmlns="" id="{00000000-0008-0000-0000-00005F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14" name="Text Box 84">
          <a:extLst>
            <a:ext uri="{FF2B5EF4-FFF2-40B4-BE49-F238E27FC236}">
              <a16:creationId xmlns:a16="http://schemas.microsoft.com/office/drawing/2014/main" xmlns="" id="{00000000-0008-0000-0000-000060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15" name="Text Box 85">
          <a:extLst>
            <a:ext uri="{FF2B5EF4-FFF2-40B4-BE49-F238E27FC236}">
              <a16:creationId xmlns:a16="http://schemas.microsoft.com/office/drawing/2014/main" xmlns="" id="{00000000-0008-0000-0000-000061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16" name="Text Box 86">
          <a:extLst>
            <a:ext uri="{FF2B5EF4-FFF2-40B4-BE49-F238E27FC236}">
              <a16:creationId xmlns:a16="http://schemas.microsoft.com/office/drawing/2014/main" xmlns="" id="{00000000-0008-0000-0000-000062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17" name="Text Box 82">
          <a:extLst>
            <a:ext uri="{FF2B5EF4-FFF2-40B4-BE49-F238E27FC236}">
              <a16:creationId xmlns:a16="http://schemas.microsoft.com/office/drawing/2014/main" xmlns="" id="{00000000-0008-0000-0000-000063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18" name="Text Box 83">
          <a:extLst>
            <a:ext uri="{FF2B5EF4-FFF2-40B4-BE49-F238E27FC236}">
              <a16:creationId xmlns:a16="http://schemas.microsoft.com/office/drawing/2014/main" xmlns="" id="{00000000-0008-0000-0000-000064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19" name="Text Box 84">
          <a:extLst>
            <a:ext uri="{FF2B5EF4-FFF2-40B4-BE49-F238E27FC236}">
              <a16:creationId xmlns:a16="http://schemas.microsoft.com/office/drawing/2014/main" xmlns="" id="{00000000-0008-0000-0000-000065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20" name="Text Box 85">
          <a:extLst>
            <a:ext uri="{FF2B5EF4-FFF2-40B4-BE49-F238E27FC236}">
              <a16:creationId xmlns:a16="http://schemas.microsoft.com/office/drawing/2014/main" xmlns="" id="{00000000-0008-0000-0000-000066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21" name="Text Box 86">
          <a:extLst>
            <a:ext uri="{FF2B5EF4-FFF2-40B4-BE49-F238E27FC236}">
              <a16:creationId xmlns:a16="http://schemas.microsoft.com/office/drawing/2014/main" xmlns="" id="{00000000-0008-0000-0000-000067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22" name="Text Box 82">
          <a:extLst>
            <a:ext uri="{FF2B5EF4-FFF2-40B4-BE49-F238E27FC236}">
              <a16:creationId xmlns:a16="http://schemas.microsoft.com/office/drawing/2014/main" xmlns="" id="{00000000-0008-0000-0000-000068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23" name="Text Box 83">
          <a:extLst>
            <a:ext uri="{FF2B5EF4-FFF2-40B4-BE49-F238E27FC236}">
              <a16:creationId xmlns:a16="http://schemas.microsoft.com/office/drawing/2014/main" xmlns="" id="{00000000-0008-0000-0000-000069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24" name="Text Box 84">
          <a:extLst>
            <a:ext uri="{FF2B5EF4-FFF2-40B4-BE49-F238E27FC236}">
              <a16:creationId xmlns:a16="http://schemas.microsoft.com/office/drawing/2014/main" xmlns="" id="{00000000-0008-0000-0000-00006A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25" name="Text Box 85">
          <a:extLst>
            <a:ext uri="{FF2B5EF4-FFF2-40B4-BE49-F238E27FC236}">
              <a16:creationId xmlns:a16="http://schemas.microsoft.com/office/drawing/2014/main" xmlns="" id="{00000000-0008-0000-0000-00006B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26" name="Text Box 86">
          <a:extLst>
            <a:ext uri="{FF2B5EF4-FFF2-40B4-BE49-F238E27FC236}">
              <a16:creationId xmlns:a16="http://schemas.microsoft.com/office/drawing/2014/main" xmlns="" id="{00000000-0008-0000-0000-00006C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27" name="Text Box 82">
          <a:extLst>
            <a:ext uri="{FF2B5EF4-FFF2-40B4-BE49-F238E27FC236}">
              <a16:creationId xmlns:a16="http://schemas.microsoft.com/office/drawing/2014/main" xmlns="" id="{00000000-0008-0000-0000-00006D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28" name="Text Box 83">
          <a:extLst>
            <a:ext uri="{FF2B5EF4-FFF2-40B4-BE49-F238E27FC236}">
              <a16:creationId xmlns:a16="http://schemas.microsoft.com/office/drawing/2014/main" xmlns="" id="{00000000-0008-0000-0000-00006E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29" name="Text Box 84">
          <a:extLst>
            <a:ext uri="{FF2B5EF4-FFF2-40B4-BE49-F238E27FC236}">
              <a16:creationId xmlns:a16="http://schemas.microsoft.com/office/drawing/2014/main" xmlns="" id="{00000000-0008-0000-0000-00006F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30" name="Text Box 85">
          <a:extLst>
            <a:ext uri="{FF2B5EF4-FFF2-40B4-BE49-F238E27FC236}">
              <a16:creationId xmlns:a16="http://schemas.microsoft.com/office/drawing/2014/main" xmlns="" id="{00000000-0008-0000-0000-000070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31" name="Text Box 86">
          <a:extLst>
            <a:ext uri="{FF2B5EF4-FFF2-40B4-BE49-F238E27FC236}">
              <a16:creationId xmlns:a16="http://schemas.microsoft.com/office/drawing/2014/main" xmlns="" id="{00000000-0008-0000-0000-000071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32" name="Text Box 82">
          <a:extLst>
            <a:ext uri="{FF2B5EF4-FFF2-40B4-BE49-F238E27FC236}">
              <a16:creationId xmlns:a16="http://schemas.microsoft.com/office/drawing/2014/main" xmlns="" id="{00000000-0008-0000-0000-000072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33" name="Text Box 83">
          <a:extLst>
            <a:ext uri="{FF2B5EF4-FFF2-40B4-BE49-F238E27FC236}">
              <a16:creationId xmlns:a16="http://schemas.microsoft.com/office/drawing/2014/main" xmlns="" id="{00000000-0008-0000-0000-000073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34" name="Text Box 84">
          <a:extLst>
            <a:ext uri="{FF2B5EF4-FFF2-40B4-BE49-F238E27FC236}">
              <a16:creationId xmlns:a16="http://schemas.microsoft.com/office/drawing/2014/main" xmlns="" id="{00000000-0008-0000-0000-000074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35" name="Text Box 85">
          <a:extLst>
            <a:ext uri="{FF2B5EF4-FFF2-40B4-BE49-F238E27FC236}">
              <a16:creationId xmlns:a16="http://schemas.microsoft.com/office/drawing/2014/main" xmlns="" id="{00000000-0008-0000-0000-000075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36" name="Text Box 86">
          <a:extLst>
            <a:ext uri="{FF2B5EF4-FFF2-40B4-BE49-F238E27FC236}">
              <a16:creationId xmlns:a16="http://schemas.microsoft.com/office/drawing/2014/main" xmlns="" id="{00000000-0008-0000-0000-000076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37" name="Text Box 82">
          <a:extLst>
            <a:ext uri="{FF2B5EF4-FFF2-40B4-BE49-F238E27FC236}">
              <a16:creationId xmlns:a16="http://schemas.microsoft.com/office/drawing/2014/main" xmlns="" id="{00000000-0008-0000-0000-000077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38" name="Text Box 83">
          <a:extLst>
            <a:ext uri="{FF2B5EF4-FFF2-40B4-BE49-F238E27FC236}">
              <a16:creationId xmlns:a16="http://schemas.microsoft.com/office/drawing/2014/main" xmlns="" id="{00000000-0008-0000-0000-000078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39" name="Text Box 84">
          <a:extLst>
            <a:ext uri="{FF2B5EF4-FFF2-40B4-BE49-F238E27FC236}">
              <a16:creationId xmlns:a16="http://schemas.microsoft.com/office/drawing/2014/main" xmlns="" id="{00000000-0008-0000-0000-000079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40" name="Text Box 85">
          <a:extLst>
            <a:ext uri="{FF2B5EF4-FFF2-40B4-BE49-F238E27FC236}">
              <a16:creationId xmlns:a16="http://schemas.microsoft.com/office/drawing/2014/main" xmlns="" id="{00000000-0008-0000-0000-00007A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41" name="Text Box 86">
          <a:extLst>
            <a:ext uri="{FF2B5EF4-FFF2-40B4-BE49-F238E27FC236}">
              <a16:creationId xmlns:a16="http://schemas.microsoft.com/office/drawing/2014/main" xmlns="" id="{00000000-0008-0000-0000-00007B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42" name="Text Box 82">
          <a:extLst>
            <a:ext uri="{FF2B5EF4-FFF2-40B4-BE49-F238E27FC236}">
              <a16:creationId xmlns:a16="http://schemas.microsoft.com/office/drawing/2014/main" xmlns="" id="{00000000-0008-0000-0000-00007C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43" name="Text Box 83">
          <a:extLst>
            <a:ext uri="{FF2B5EF4-FFF2-40B4-BE49-F238E27FC236}">
              <a16:creationId xmlns:a16="http://schemas.microsoft.com/office/drawing/2014/main" xmlns="" id="{00000000-0008-0000-0000-00007D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44" name="Text Box 84">
          <a:extLst>
            <a:ext uri="{FF2B5EF4-FFF2-40B4-BE49-F238E27FC236}">
              <a16:creationId xmlns:a16="http://schemas.microsoft.com/office/drawing/2014/main" xmlns="" id="{00000000-0008-0000-0000-00007E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45" name="Text Box 85">
          <a:extLst>
            <a:ext uri="{FF2B5EF4-FFF2-40B4-BE49-F238E27FC236}">
              <a16:creationId xmlns:a16="http://schemas.microsoft.com/office/drawing/2014/main" xmlns="" id="{00000000-0008-0000-0000-00007F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46" name="Text Box 86">
          <a:extLst>
            <a:ext uri="{FF2B5EF4-FFF2-40B4-BE49-F238E27FC236}">
              <a16:creationId xmlns:a16="http://schemas.microsoft.com/office/drawing/2014/main" xmlns="" id="{00000000-0008-0000-0000-000080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47" name="Text Box 82">
          <a:extLst>
            <a:ext uri="{FF2B5EF4-FFF2-40B4-BE49-F238E27FC236}">
              <a16:creationId xmlns:a16="http://schemas.microsoft.com/office/drawing/2014/main" xmlns="" id="{00000000-0008-0000-0000-000081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48" name="Text Box 83">
          <a:extLst>
            <a:ext uri="{FF2B5EF4-FFF2-40B4-BE49-F238E27FC236}">
              <a16:creationId xmlns:a16="http://schemas.microsoft.com/office/drawing/2014/main" xmlns="" id="{00000000-0008-0000-0000-000082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49" name="Text Box 84">
          <a:extLst>
            <a:ext uri="{FF2B5EF4-FFF2-40B4-BE49-F238E27FC236}">
              <a16:creationId xmlns:a16="http://schemas.microsoft.com/office/drawing/2014/main" xmlns="" id="{00000000-0008-0000-0000-000083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50" name="Text Box 85">
          <a:extLst>
            <a:ext uri="{FF2B5EF4-FFF2-40B4-BE49-F238E27FC236}">
              <a16:creationId xmlns:a16="http://schemas.microsoft.com/office/drawing/2014/main" xmlns="" id="{00000000-0008-0000-0000-000084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51" name="Text Box 86">
          <a:extLst>
            <a:ext uri="{FF2B5EF4-FFF2-40B4-BE49-F238E27FC236}">
              <a16:creationId xmlns:a16="http://schemas.microsoft.com/office/drawing/2014/main" xmlns="" id="{00000000-0008-0000-0000-000085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52" name="Text Box 82">
          <a:extLst>
            <a:ext uri="{FF2B5EF4-FFF2-40B4-BE49-F238E27FC236}">
              <a16:creationId xmlns:a16="http://schemas.microsoft.com/office/drawing/2014/main" xmlns="" id="{00000000-0008-0000-0000-000086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53" name="Text Box 83">
          <a:extLst>
            <a:ext uri="{FF2B5EF4-FFF2-40B4-BE49-F238E27FC236}">
              <a16:creationId xmlns:a16="http://schemas.microsoft.com/office/drawing/2014/main" xmlns="" id="{00000000-0008-0000-0000-000087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54" name="Text Box 84">
          <a:extLst>
            <a:ext uri="{FF2B5EF4-FFF2-40B4-BE49-F238E27FC236}">
              <a16:creationId xmlns:a16="http://schemas.microsoft.com/office/drawing/2014/main" xmlns="" id="{00000000-0008-0000-0000-000088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55" name="Text Box 85">
          <a:extLst>
            <a:ext uri="{FF2B5EF4-FFF2-40B4-BE49-F238E27FC236}">
              <a16:creationId xmlns:a16="http://schemas.microsoft.com/office/drawing/2014/main" xmlns="" id="{00000000-0008-0000-0000-000089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56" name="Text Box 86">
          <a:extLst>
            <a:ext uri="{FF2B5EF4-FFF2-40B4-BE49-F238E27FC236}">
              <a16:creationId xmlns:a16="http://schemas.microsoft.com/office/drawing/2014/main" xmlns="" id="{00000000-0008-0000-0000-00008A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57" name="Text Box 82">
          <a:extLst>
            <a:ext uri="{FF2B5EF4-FFF2-40B4-BE49-F238E27FC236}">
              <a16:creationId xmlns:a16="http://schemas.microsoft.com/office/drawing/2014/main" xmlns="" id="{00000000-0008-0000-0000-00008B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58" name="Text Box 83">
          <a:extLst>
            <a:ext uri="{FF2B5EF4-FFF2-40B4-BE49-F238E27FC236}">
              <a16:creationId xmlns:a16="http://schemas.microsoft.com/office/drawing/2014/main" xmlns="" id="{00000000-0008-0000-0000-00008C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59" name="Text Box 84">
          <a:extLst>
            <a:ext uri="{FF2B5EF4-FFF2-40B4-BE49-F238E27FC236}">
              <a16:creationId xmlns:a16="http://schemas.microsoft.com/office/drawing/2014/main" xmlns="" id="{00000000-0008-0000-0000-00008D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60" name="Text Box 85">
          <a:extLst>
            <a:ext uri="{FF2B5EF4-FFF2-40B4-BE49-F238E27FC236}">
              <a16:creationId xmlns:a16="http://schemas.microsoft.com/office/drawing/2014/main" xmlns="" id="{00000000-0008-0000-0000-00008E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61" name="Text Box 86">
          <a:extLst>
            <a:ext uri="{FF2B5EF4-FFF2-40B4-BE49-F238E27FC236}">
              <a16:creationId xmlns:a16="http://schemas.microsoft.com/office/drawing/2014/main" xmlns="" id="{00000000-0008-0000-0000-00008F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62" name="Text Box 82">
          <a:extLst>
            <a:ext uri="{FF2B5EF4-FFF2-40B4-BE49-F238E27FC236}">
              <a16:creationId xmlns:a16="http://schemas.microsoft.com/office/drawing/2014/main" xmlns="" id="{00000000-0008-0000-0000-000090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63" name="Text Box 83">
          <a:extLst>
            <a:ext uri="{FF2B5EF4-FFF2-40B4-BE49-F238E27FC236}">
              <a16:creationId xmlns:a16="http://schemas.microsoft.com/office/drawing/2014/main" xmlns="" id="{00000000-0008-0000-0000-000091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64" name="Text Box 84">
          <a:extLst>
            <a:ext uri="{FF2B5EF4-FFF2-40B4-BE49-F238E27FC236}">
              <a16:creationId xmlns:a16="http://schemas.microsoft.com/office/drawing/2014/main" xmlns="" id="{00000000-0008-0000-0000-000092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65" name="Text Box 85">
          <a:extLst>
            <a:ext uri="{FF2B5EF4-FFF2-40B4-BE49-F238E27FC236}">
              <a16:creationId xmlns:a16="http://schemas.microsoft.com/office/drawing/2014/main" xmlns="" id="{00000000-0008-0000-0000-000093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66" name="Text Box 86">
          <a:extLst>
            <a:ext uri="{FF2B5EF4-FFF2-40B4-BE49-F238E27FC236}">
              <a16:creationId xmlns:a16="http://schemas.microsoft.com/office/drawing/2014/main" xmlns="" id="{00000000-0008-0000-0000-000094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67" name="Text Box 82">
          <a:extLst>
            <a:ext uri="{FF2B5EF4-FFF2-40B4-BE49-F238E27FC236}">
              <a16:creationId xmlns:a16="http://schemas.microsoft.com/office/drawing/2014/main" xmlns="" id="{00000000-0008-0000-0000-000095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68" name="Text Box 83">
          <a:extLst>
            <a:ext uri="{FF2B5EF4-FFF2-40B4-BE49-F238E27FC236}">
              <a16:creationId xmlns:a16="http://schemas.microsoft.com/office/drawing/2014/main" xmlns="" id="{00000000-0008-0000-0000-000096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69" name="Text Box 84">
          <a:extLst>
            <a:ext uri="{FF2B5EF4-FFF2-40B4-BE49-F238E27FC236}">
              <a16:creationId xmlns:a16="http://schemas.microsoft.com/office/drawing/2014/main" xmlns="" id="{00000000-0008-0000-0000-000097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70" name="Text Box 85">
          <a:extLst>
            <a:ext uri="{FF2B5EF4-FFF2-40B4-BE49-F238E27FC236}">
              <a16:creationId xmlns:a16="http://schemas.microsoft.com/office/drawing/2014/main" xmlns="" id="{00000000-0008-0000-0000-000098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71" name="Text Box 86">
          <a:extLst>
            <a:ext uri="{FF2B5EF4-FFF2-40B4-BE49-F238E27FC236}">
              <a16:creationId xmlns:a16="http://schemas.microsoft.com/office/drawing/2014/main" xmlns="" id="{00000000-0008-0000-0000-000099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72" name="Text Box 82">
          <a:extLst>
            <a:ext uri="{FF2B5EF4-FFF2-40B4-BE49-F238E27FC236}">
              <a16:creationId xmlns:a16="http://schemas.microsoft.com/office/drawing/2014/main" xmlns="" id="{00000000-0008-0000-0000-00009A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73" name="Text Box 83">
          <a:extLst>
            <a:ext uri="{FF2B5EF4-FFF2-40B4-BE49-F238E27FC236}">
              <a16:creationId xmlns:a16="http://schemas.microsoft.com/office/drawing/2014/main" xmlns="" id="{00000000-0008-0000-0000-00009B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74" name="Text Box 84">
          <a:extLst>
            <a:ext uri="{FF2B5EF4-FFF2-40B4-BE49-F238E27FC236}">
              <a16:creationId xmlns:a16="http://schemas.microsoft.com/office/drawing/2014/main" xmlns="" id="{00000000-0008-0000-0000-00009C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75" name="Text Box 85">
          <a:extLst>
            <a:ext uri="{FF2B5EF4-FFF2-40B4-BE49-F238E27FC236}">
              <a16:creationId xmlns:a16="http://schemas.microsoft.com/office/drawing/2014/main" xmlns="" id="{00000000-0008-0000-0000-00009D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76" name="Text Box 86">
          <a:extLst>
            <a:ext uri="{FF2B5EF4-FFF2-40B4-BE49-F238E27FC236}">
              <a16:creationId xmlns:a16="http://schemas.microsoft.com/office/drawing/2014/main" xmlns="" id="{00000000-0008-0000-0000-00009E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77" name="Text Box 82">
          <a:extLst>
            <a:ext uri="{FF2B5EF4-FFF2-40B4-BE49-F238E27FC236}">
              <a16:creationId xmlns:a16="http://schemas.microsoft.com/office/drawing/2014/main" xmlns="" id="{00000000-0008-0000-0000-00009F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78" name="Text Box 83">
          <a:extLst>
            <a:ext uri="{FF2B5EF4-FFF2-40B4-BE49-F238E27FC236}">
              <a16:creationId xmlns:a16="http://schemas.microsoft.com/office/drawing/2014/main" xmlns="" id="{00000000-0008-0000-0000-0000A0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79" name="Text Box 84">
          <a:extLst>
            <a:ext uri="{FF2B5EF4-FFF2-40B4-BE49-F238E27FC236}">
              <a16:creationId xmlns:a16="http://schemas.microsoft.com/office/drawing/2014/main" xmlns="" id="{00000000-0008-0000-0000-0000A1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80" name="Text Box 85">
          <a:extLst>
            <a:ext uri="{FF2B5EF4-FFF2-40B4-BE49-F238E27FC236}">
              <a16:creationId xmlns:a16="http://schemas.microsoft.com/office/drawing/2014/main" xmlns="" id="{00000000-0008-0000-0000-0000A2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81" name="Text Box 86">
          <a:extLst>
            <a:ext uri="{FF2B5EF4-FFF2-40B4-BE49-F238E27FC236}">
              <a16:creationId xmlns:a16="http://schemas.microsoft.com/office/drawing/2014/main" xmlns="" id="{00000000-0008-0000-0000-0000A3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82" name="Text Box 82">
          <a:extLst>
            <a:ext uri="{FF2B5EF4-FFF2-40B4-BE49-F238E27FC236}">
              <a16:creationId xmlns:a16="http://schemas.microsoft.com/office/drawing/2014/main" xmlns="" id="{00000000-0008-0000-0000-0000A4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83" name="Text Box 83">
          <a:extLst>
            <a:ext uri="{FF2B5EF4-FFF2-40B4-BE49-F238E27FC236}">
              <a16:creationId xmlns:a16="http://schemas.microsoft.com/office/drawing/2014/main" xmlns="" id="{00000000-0008-0000-0000-0000A5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84" name="Text Box 84">
          <a:extLst>
            <a:ext uri="{FF2B5EF4-FFF2-40B4-BE49-F238E27FC236}">
              <a16:creationId xmlns:a16="http://schemas.microsoft.com/office/drawing/2014/main" xmlns="" id="{00000000-0008-0000-0000-0000A6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85" name="Text Box 85">
          <a:extLst>
            <a:ext uri="{FF2B5EF4-FFF2-40B4-BE49-F238E27FC236}">
              <a16:creationId xmlns:a16="http://schemas.microsoft.com/office/drawing/2014/main" xmlns="" id="{00000000-0008-0000-0000-0000A7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86" name="Text Box 86">
          <a:extLst>
            <a:ext uri="{FF2B5EF4-FFF2-40B4-BE49-F238E27FC236}">
              <a16:creationId xmlns:a16="http://schemas.microsoft.com/office/drawing/2014/main" xmlns="" id="{00000000-0008-0000-0000-0000A8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87" name="Text Box 82">
          <a:extLst>
            <a:ext uri="{FF2B5EF4-FFF2-40B4-BE49-F238E27FC236}">
              <a16:creationId xmlns:a16="http://schemas.microsoft.com/office/drawing/2014/main" xmlns="" id="{00000000-0008-0000-0000-0000A9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88" name="Text Box 83">
          <a:extLst>
            <a:ext uri="{FF2B5EF4-FFF2-40B4-BE49-F238E27FC236}">
              <a16:creationId xmlns:a16="http://schemas.microsoft.com/office/drawing/2014/main" xmlns="" id="{00000000-0008-0000-0000-0000AA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89" name="Text Box 84">
          <a:extLst>
            <a:ext uri="{FF2B5EF4-FFF2-40B4-BE49-F238E27FC236}">
              <a16:creationId xmlns:a16="http://schemas.microsoft.com/office/drawing/2014/main" xmlns="" id="{00000000-0008-0000-0000-0000AB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90" name="Text Box 85">
          <a:extLst>
            <a:ext uri="{FF2B5EF4-FFF2-40B4-BE49-F238E27FC236}">
              <a16:creationId xmlns:a16="http://schemas.microsoft.com/office/drawing/2014/main" xmlns="" id="{00000000-0008-0000-0000-0000AC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91" name="Text Box 86">
          <a:extLst>
            <a:ext uri="{FF2B5EF4-FFF2-40B4-BE49-F238E27FC236}">
              <a16:creationId xmlns:a16="http://schemas.microsoft.com/office/drawing/2014/main" xmlns="" id="{00000000-0008-0000-0000-0000AD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92" name="Text Box 82">
          <a:extLst>
            <a:ext uri="{FF2B5EF4-FFF2-40B4-BE49-F238E27FC236}">
              <a16:creationId xmlns:a16="http://schemas.microsoft.com/office/drawing/2014/main" xmlns="" id="{00000000-0008-0000-0000-0000AE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93" name="Text Box 83">
          <a:extLst>
            <a:ext uri="{FF2B5EF4-FFF2-40B4-BE49-F238E27FC236}">
              <a16:creationId xmlns:a16="http://schemas.microsoft.com/office/drawing/2014/main" xmlns="" id="{00000000-0008-0000-0000-0000AF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94" name="Text Box 84">
          <a:extLst>
            <a:ext uri="{FF2B5EF4-FFF2-40B4-BE49-F238E27FC236}">
              <a16:creationId xmlns:a16="http://schemas.microsoft.com/office/drawing/2014/main" xmlns="" id="{00000000-0008-0000-0000-0000B0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95" name="Text Box 85">
          <a:extLst>
            <a:ext uri="{FF2B5EF4-FFF2-40B4-BE49-F238E27FC236}">
              <a16:creationId xmlns:a16="http://schemas.microsoft.com/office/drawing/2014/main" xmlns="" id="{00000000-0008-0000-0000-0000B1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96" name="Text Box 86">
          <a:extLst>
            <a:ext uri="{FF2B5EF4-FFF2-40B4-BE49-F238E27FC236}">
              <a16:creationId xmlns:a16="http://schemas.microsoft.com/office/drawing/2014/main" xmlns="" id="{00000000-0008-0000-0000-0000B2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97" name="Text Box 82">
          <a:extLst>
            <a:ext uri="{FF2B5EF4-FFF2-40B4-BE49-F238E27FC236}">
              <a16:creationId xmlns:a16="http://schemas.microsoft.com/office/drawing/2014/main" xmlns="" id="{00000000-0008-0000-0000-0000B3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98" name="Text Box 83">
          <a:extLst>
            <a:ext uri="{FF2B5EF4-FFF2-40B4-BE49-F238E27FC236}">
              <a16:creationId xmlns:a16="http://schemas.microsoft.com/office/drawing/2014/main" xmlns="" id="{00000000-0008-0000-0000-0000B4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299" name="Text Box 84">
          <a:extLst>
            <a:ext uri="{FF2B5EF4-FFF2-40B4-BE49-F238E27FC236}">
              <a16:creationId xmlns:a16="http://schemas.microsoft.com/office/drawing/2014/main" xmlns="" id="{00000000-0008-0000-0000-0000B5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00" name="Text Box 85">
          <a:extLst>
            <a:ext uri="{FF2B5EF4-FFF2-40B4-BE49-F238E27FC236}">
              <a16:creationId xmlns:a16="http://schemas.microsoft.com/office/drawing/2014/main" xmlns="" id="{00000000-0008-0000-0000-0000B6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01" name="Text Box 86">
          <a:extLst>
            <a:ext uri="{FF2B5EF4-FFF2-40B4-BE49-F238E27FC236}">
              <a16:creationId xmlns:a16="http://schemas.microsoft.com/office/drawing/2014/main" xmlns="" id="{00000000-0008-0000-0000-0000B7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02" name="Text Box 82">
          <a:extLst>
            <a:ext uri="{FF2B5EF4-FFF2-40B4-BE49-F238E27FC236}">
              <a16:creationId xmlns:a16="http://schemas.microsoft.com/office/drawing/2014/main" xmlns="" id="{00000000-0008-0000-0000-0000B8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03" name="Text Box 83">
          <a:extLst>
            <a:ext uri="{FF2B5EF4-FFF2-40B4-BE49-F238E27FC236}">
              <a16:creationId xmlns:a16="http://schemas.microsoft.com/office/drawing/2014/main" xmlns="" id="{00000000-0008-0000-0000-0000B9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04" name="Text Box 84">
          <a:extLst>
            <a:ext uri="{FF2B5EF4-FFF2-40B4-BE49-F238E27FC236}">
              <a16:creationId xmlns:a16="http://schemas.microsoft.com/office/drawing/2014/main" xmlns="" id="{00000000-0008-0000-0000-0000BA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05" name="Text Box 85">
          <a:extLst>
            <a:ext uri="{FF2B5EF4-FFF2-40B4-BE49-F238E27FC236}">
              <a16:creationId xmlns:a16="http://schemas.microsoft.com/office/drawing/2014/main" xmlns="" id="{00000000-0008-0000-0000-0000BB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06" name="Text Box 86">
          <a:extLst>
            <a:ext uri="{FF2B5EF4-FFF2-40B4-BE49-F238E27FC236}">
              <a16:creationId xmlns:a16="http://schemas.microsoft.com/office/drawing/2014/main" xmlns="" id="{00000000-0008-0000-0000-0000BC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07" name="Text Box 82">
          <a:extLst>
            <a:ext uri="{FF2B5EF4-FFF2-40B4-BE49-F238E27FC236}">
              <a16:creationId xmlns:a16="http://schemas.microsoft.com/office/drawing/2014/main" xmlns="" id="{00000000-0008-0000-0000-0000BD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08" name="Text Box 83">
          <a:extLst>
            <a:ext uri="{FF2B5EF4-FFF2-40B4-BE49-F238E27FC236}">
              <a16:creationId xmlns:a16="http://schemas.microsoft.com/office/drawing/2014/main" xmlns="" id="{00000000-0008-0000-0000-0000BE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09" name="Text Box 84">
          <a:extLst>
            <a:ext uri="{FF2B5EF4-FFF2-40B4-BE49-F238E27FC236}">
              <a16:creationId xmlns:a16="http://schemas.microsoft.com/office/drawing/2014/main" xmlns="" id="{00000000-0008-0000-0000-0000BF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10" name="Text Box 85">
          <a:extLst>
            <a:ext uri="{FF2B5EF4-FFF2-40B4-BE49-F238E27FC236}">
              <a16:creationId xmlns:a16="http://schemas.microsoft.com/office/drawing/2014/main" xmlns="" id="{00000000-0008-0000-0000-0000C0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11" name="Text Box 86">
          <a:extLst>
            <a:ext uri="{FF2B5EF4-FFF2-40B4-BE49-F238E27FC236}">
              <a16:creationId xmlns:a16="http://schemas.microsoft.com/office/drawing/2014/main" xmlns="" id="{00000000-0008-0000-0000-0000C1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12" name="Text Box 82">
          <a:extLst>
            <a:ext uri="{FF2B5EF4-FFF2-40B4-BE49-F238E27FC236}">
              <a16:creationId xmlns:a16="http://schemas.microsoft.com/office/drawing/2014/main" xmlns="" id="{00000000-0008-0000-0000-0000C2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13" name="Text Box 83">
          <a:extLst>
            <a:ext uri="{FF2B5EF4-FFF2-40B4-BE49-F238E27FC236}">
              <a16:creationId xmlns:a16="http://schemas.microsoft.com/office/drawing/2014/main" xmlns="" id="{00000000-0008-0000-0000-0000C3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14" name="Text Box 84">
          <a:extLst>
            <a:ext uri="{FF2B5EF4-FFF2-40B4-BE49-F238E27FC236}">
              <a16:creationId xmlns:a16="http://schemas.microsoft.com/office/drawing/2014/main" xmlns="" id="{00000000-0008-0000-0000-0000C4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15" name="Text Box 85">
          <a:extLst>
            <a:ext uri="{FF2B5EF4-FFF2-40B4-BE49-F238E27FC236}">
              <a16:creationId xmlns:a16="http://schemas.microsoft.com/office/drawing/2014/main" xmlns="" id="{00000000-0008-0000-0000-0000C5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16" name="Text Box 86">
          <a:extLst>
            <a:ext uri="{FF2B5EF4-FFF2-40B4-BE49-F238E27FC236}">
              <a16:creationId xmlns:a16="http://schemas.microsoft.com/office/drawing/2014/main" xmlns="" id="{00000000-0008-0000-0000-0000C6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17" name="Text Box 82">
          <a:extLst>
            <a:ext uri="{FF2B5EF4-FFF2-40B4-BE49-F238E27FC236}">
              <a16:creationId xmlns:a16="http://schemas.microsoft.com/office/drawing/2014/main" xmlns="" id="{00000000-0008-0000-0000-0000C7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18" name="Text Box 83">
          <a:extLst>
            <a:ext uri="{FF2B5EF4-FFF2-40B4-BE49-F238E27FC236}">
              <a16:creationId xmlns:a16="http://schemas.microsoft.com/office/drawing/2014/main" xmlns="" id="{00000000-0008-0000-0000-0000C8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19" name="Text Box 84">
          <a:extLst>
            <a:ext uri="{FF2B5EF4-FFF2-40B4-BE49-F238E27FC236}">
              <a16:creationId xmlns:a16="http://schemas.microsoft.com/office/drawing/2014/main" xmlns="" id="{00000000-0008-0000-0000-0000C9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20" name="Text Box 85">
          <a:extLst>
            <a:ext uri="{FF2B5EF4-FFF2-40B4-BE49-F238E27FC236}">
              <a16:creationId xmlns:a16="http://schemas.microsoft.com/office/drawing/2014/main" xmlns="" id="{00000000-0008-0000-0000-0000CA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21" name="Text Box 86">
          <a:extLst>
            <a:ext uri="{FF2B5EF4-FFF2-40B4-BE49-F238E27FC236}">
              <a16:creationId xmlns:a16="http://schemas.microsoft.com/office/drawing/2014/main" xmlns="" id="{00000000-0008-0000-0000-0000CB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22" name="Text Box 82">
          <a:extLst>
            <a:ext uri="{FF2B5EF4-FFF2-40B4-BE49-F238E27FC236}">
              <a16:creationId xmlns:a16="http://schemas.microsoft.com/office/drawing/2014/main" xmlns="" id="{00000000-0008-0000-0000-0000CC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23" name="Text Box 83">
          <a:extLst>
            <a:ext uri="{FF2B5EF4-FFF2-40B4-BE49-F238E27FC236}">
              <a16:creationId xmlns:a16="http://schemas.microsoft.com/office/drawing/2014/main" xmlns="" id="{00000000-0008-0000-0000-0000CD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24" name="Text Box 84">
          <a:extLst>
            <a:ext uri="{FF2B5EF4-FFF2-40B4-BE49-F238E27FC236}">
              <a16:creationId xmlns:a16="http://schemas.microsoft.com/office/drawing/2014/main" xmlns="" id="{00000000-0008-0000-0000-0000CE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25" name="Text Box 85">
          <a:extLst>
            <a:ext uri="{FF2B5EF4-FFF2-40B4-BE49-F238E27FC236}">
              <a16:creationId xmlns:a16="http://schemas.microsoft.com/office/drawing/2014/main" xmlns="" id="{00000000-0008-0000-0000-0000CF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26" name="Text Box 86">
          <a:extLst>
            <a:ext uri="{FF2B5EF4-FFF2-40B4-BE49-F238E27FC236}">
              <a16:creationId xmlns:a16="http://schemas.microsoft.com/office/drawing/2014/main" xmlns="" id="{00000000-0008-0000-0000-0000D0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27" name="Text Box 82">
          <a:extLst>
            <a:ext uri="{FF2B5EF4-FFF2-40B4-BE49-F238E27FC236}">
              <a16:creationId xmlns:a16="http://schemas.microsoft.com/office/drawing/2014/main" xmlns="" id="{00000000-0008-0000-0000-0000D1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28" name="Text Box 83">
          <a:extLst>
            <a:ext uri="{FF2B5EF4-FFF2-40B4-BE49-F238E27FC236}">
              <a16:creationId xmlns:a16="http://schemas.microsoft.com/office/drawing/2014/main" xmlns="" id="{00000000-0008-0000-0000-0000D2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29" name="Text Box 84">
          <a:extLst>
            <a:ext uri="{FF2B5EF4-FFF2-40B4-BE49-F238E27FC236}">
              <a16:creationId xmlns:a16="http://schemas.microsoft.com/office/drawing/2014/main" xmlns="" id="{00000000-0008-0000-0000-0000D3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30" name="Text Box 85">
          <a:extLst>
            <a:ext uri="{FF2B5EF4-FFF2-40B4-BE49-F238E27FC236}">
              <a16:creationId xmlns:a16="http://schemas.microsoft.com/office/drawing/2014/main" xmlns="" id="{00000000-0008-0000-0000-0000D4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31" name="Text Box 86">
          <a:extLst>
            <a:ext uri="{FF2B5EF4-FFF2-40B4-BE49-F238E27FC236}">
              <a16:creationId xmlns:a16="http://schemas.microsoft.com/office/drawing/2014/main" xmlns="" id="{00000000-0008-0000-0000-0000D5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32" name="Text Box 82">
          <a:extLst>
            <a:ext uri="{FF2B5EF4-FFF2-40B4-BE49-F238E27FC236}">
              <a16:creationId xmlns:a16="http://schemas.microsoft.com/office/drawing/2014/main" xmlns="" id="{00000000-0008-0000-0000-0000D6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33" name="Text Box 83">
          <a:extLst>
            <a:ext uri="{FF2B5EF4-FFF2-40B4-BE49-F238E27FC236}">
              <a16:creationId xmlns:a16="http://schemas.microsoft.com/office/drawing/2014/main" xmlns="" id="{00000000-0008-0000-0000-0000D7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34" name="Text Box 84">
          <a:extLst>
            <a:ext uri="{FF2B5EF4-FFF2-40B4-BE49-F238E27FC236}">
              <a16:creationId xmlns:a16="http://schemas.microsoft.com/office/drawing/2014/main" xmlns="" id="{00000000-0008-0000-0000-0000D8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35" name="Text Box 85">
          <a:extLst>
            <a:ext uri="{FF2B5EF4-FFF2-40B4-BE49-F238E27FC236}">
              <a16:creationId xmlns:a16="http://schemas.microsoft.com/office/drawing/2014/main" xmlns="" id="{00000000-0008-0000-0000-0000D9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36" name="Text Box 86">
          <a:extLst>
            <a:ext uri="{FF2B5EF4-FFF2-40B4-BE49-F238E27FC236}">
              <a16:creationId xmlns:a16="http://schemas.microsoft.com/office/drawing/2014/main" xmlns="" id="{00000000-0008-0000-0000-0000DA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37" name="Text Box 82">
          <a:extLst>
            <a:ext uri="{FF2B5EF4-FFF2-40B4-BE49-F238E27FC236}">
              <a16:creationId xmlns:a16="http://schemas.microsoft.com/office/drawing/2014/main" xmlns="" id="{00000000-0008-0000-0000-0000DB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38" name="Text Box 83">
          <a:extLst>
            <a:ext uri="{FF2B5EF4-FFF2-40B4-BE49-F238E27FC236}">
              <a16:creationId xmlns:a16="http://schemas.microsoft.com/office/drawing/2014/main" xmlns="" id="{00000000-0008-0000-0000-0000DC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39" name="Text Box 84">
          <a:extLst>
            <a:ext uri="{FF2B5EF4-FFF2-40B4-BE49-F238E27FC236}">
              <a16:creationId xmlns:a16="http://schemas.microsoft.com/office/drawing/2014/main" xmlns="" id="{00000000-0008-0000-0000-0000DD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40" name="Text Box 85">
          <a:extLst>
            <a:ext uri="{FF2B5EF4-FFF2-40B4-BE49-F238E27FC236}">
              <a16:creationId xmlns:a16="http://schemas.microsoft.com/office/drawing/2014/main" xmlns="" id="{00000000-0008-0000-0000-0000DE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41" name="Text Box 86">
          <a:extLst>
            <a:ext uri="{FF2B5EF4-FFF2-40B4-BE49-F238E27FC236}">
              <a16:creationId xmlns:a16="http://schemas.microsoft.com/office/drawing/2014/main" xmlns="" id="{00000000-0008-0000-0000-0000DF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42" name="Text Box 82">
          <a:extLst>
            <a:ext uri="{FF2B5EF4-FFF2-40B4-BE49-F238E27FC236}">
              <a16:creationId xmlns:a16="http://schemas.microsoft.com/office/drawing/2014/main" xmlns="" id="{00000000-0008-0000-0000-0000E0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43" name="Text Box 83">
          <a:extLst>
            <a:ext uri="{FF2B5EF4-FFF2-40B4-BE49-F238E27FC236}">
              <a16:creationId xmlns:a16="http://schemas.microsoft.com/office/drawing/2014/main" xmlns="" id="{00000000-0008-0000-0000-0000E1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44" name="Text Box 84">
          <a:extLst>
            <a:ext uri="{FF2B5EF4-FFF2-40B4-BE49-F238E27FC236}">
              <a16:creationId xmlns:a16="http://schemas.microsoft.com/office/drawing/2014/main" xmlns="" id="{00000000-0008-0000-0000-0000E2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45" name="Text Box 85">
          <a:extLst>
            <a:ext uri="{FF2B5EF4-FFF2-40B4-BE49-F238E27FC236}">
              <a16:creationId xmlns:a16="http://schemas.microsoft.com/office/drawing/2014/main" xmlns="" id="{00000000-0008-0000-0000-0000E3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46" name="Text Box 86">
          <a:extLst>
            <a:ext uri="{FF2B5EF4-FFF2-40B4-BE49-F238E27FC236}">
              <a16:creationId xmlns:a16="http://schemas.microsoft.com/office/drawing/2014/main" xmlns="" id="{00000000-0008-0000-0000-0000E4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47" name="Text Box 82">
          <a:extLst>
            <a:ext uri="{FF2B5EF4-FFF2-40B4-BE49-F238E27FC236}">
              <a16:creationId xmlns:a16="http://schemas.microsoft.com/office/drawing/2014/main" xmlns="" id="{00000000-0008-0000-0000-0000E5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48" name="Text Box 83">
          <a:extLst>
            <a:ext uri="{FF2B5EF4-FFF2-40B4-BE49-F238E27FC236}">
              <a16:creationId xmlns:a16="http://schemas.microsoft.com/office/drawing/2014/main" xmlns="" id="{00000000-0008-0000-0000-0000E6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49" name="Text Box 84">
          <a:extLst>
            <a:ext uri="{FF2B5EF4-FFF2-40B4-BE49-F238E27FC236}">
              <a16:creationId xmlns:a16="http://schemas.microsoft.com/office/drawing/2014/main" xmlns="" id="{00000000-0008-0000-0000-0000E7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50" name="Text Box 85">
          <a:extLst>
            <a:ext uri="{FF2B5EF4-FFF2-40B4-BE49-F238E27FC236}">
              <a16:creationId xmlns:a16="http://schemas.microsoft.com/office/drawing/2014/main" xmlns="" id="{00000000-0008-0000-0000-0000E8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51" name="Text Box 86">
          <a:extLst>
            <a:ext uri="{FF2B5EF4-FFF2-40B4-BE49-F238E27FC236}">
              <a16:creationId xmlns:a16="http://schemas.microsoft.com/office/drawing/2014/main" xmlns="" id="{00000000-0008-0000-0000-0000E9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52" name="Text Box 82">
          <a:extLst>
            <a:ext uri="{FF2B5EF4-FFF2-40B4-BE49-F238E27FC236}">
              <a16:creationId xmlns:a16="http://schemas.microsoft.com/office/drawing/2014/main" xmlns="" id="{00000000-0008-0000-0000-0000EA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53" name="Text Box 83">
          <a:extLst>
            <a:ext uri="{FF2B5EF4-FFF2-40B4-BE49-F238E27FC236}">
              <a16:creationId xmlns:a16="http://schemas.microsoft.com/office/drawing/2014/main" xmlns="" id="{00000000-0008-0000-0000-0000EB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54" name="Text Box 84">
          <a:extLst>
            <a:ext uri="{FF2B5EF4-FFF2-40B4-BE49-F238E27FC236}">
              <a16:creationId xmlns:a16="http://schemas.microsoft.com/office/drawing/2014/main" xmlns="" id="{00000000-0008-0000-0000-0000EC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55" name="Text Box 85">
          <a:extLst>
            <a:ext uri="{FF2B5EF4-FFF2-40B4-BE49-F238E27FC236}">
              <a16:creationId xmlns:a16="http://schemas.microsoft.com/office/drawing/2014/main" xmlns="" id="{00000000-0008-0000-0000-0000ED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56" name="Text Box 86">
          <a:extLst>
            <a:ext uri="{FF2B5EF4-FFF2-40B4-BE49-F238E27FC236}">
              <a16:creationId xmlns:a16="http://schemas.microsoft.com/office/drawing/2014/main" xmlns="" id="{00000000-0008-0000-0000-0000EE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57" name="Text Box 82">
          <a:extLst>
            <a:ext uri="{FF2B5EF4-FFF2-40B4-BE49-F238E27FC236}">
              <a16:creationId xmlns:a16="http://schemas.microsoft.com/office/drawing/2014/main" xmlns="" id="{00000000-0008-0000-0000-0000EF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58" name="Text Box 83">
          <a:extLst>
            <a:ext uri="{FF2B5EF4-FFF2-40B4-BE49-F238E27FC236}">
              <a16:creationId xmlns:a16="http://schemas.microsoft.com/office/drawing/2014/main" xmlns="" id="{00000000-0008-0000-0000-0000F0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59" name="Text Box 84">
          <a:extLst>
            <a:ext uri="{FF2B5EF4-FFF2-40B4-BE49-F238E27FC236}">
              <a16:creationId xmlns:a16="http://schemas.microsoft.com/office/drawing/2014/main" xmlns="" id="{00000000-0008-0000-0000-0000F1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60" name="Text Box 85">
          <a:extLst>
            <a:ext uri="{FF2B5EF4-FFF2-40B4-BE49-F238E27FC236}">
              <a16:creationId xmlns:a16="http://schemas.microsoft.com/office/drawing/2014/main" xmlns="" id="{00000000-0008-0000-0000-0000F2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61" name="Text Box 86">
          <a:extLst>
            <a:ext uri="{FF2B5EF4-FFF2-40B4-BE49-F238E27FC236}">
              <a16:creationId xmlns:a16="http://schemas.microsoft.com/office/drawing/2014/main" xmlns="" id="{00000000-0008-0000-0000-0000F3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62" name="Text Box 82">
          <a:extLst>
            <a:ext uri="{FF2B5EF4-FFF2-40B4-BE49-F238E27FC236}">
              <a16:creationId xmlns:a16="http://schemas.microsoft.com/office/drawing/2014/main" xmlns="" id="{00000000-0008-0000-0000-0000F4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63" name="Text Box 83">
          <a:extLst>
            <a:ext uri="{FF2B5EF4-FFF2-40B4-BE49-F238E27FC236}">
              <a16:creationId xmlns:a16="http://schemas.microsoft.com/office/drawing/2014/main" xmlns="" id="{00000000-0008-0000-0000-0000F5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64" name="Text Box 84">
          <a:extLst>
            <a:ext uri="{FF2B5EF4-FFF2-40B4-BE49-F238E27FC236}">
              <a16:creationId xmlns:a16="http://schemas.microsoft.com/office/drawing/2014/main" xmlns="" id="{00000000-0008-0000-0000-0000F6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65" name="Text Box 85">
          <a:extLst>
            <a:ext uri="{FF2B5EF4-FFF2-40B4-BE49-F238E27FC236}">
              <a16:creationId xmlns:a16="http://schemas.microsoft.com/office/drawing/2014/main" xmlns="" id="{00000000-0008-0000-0000-0000F7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66" name="Text Box 86">
          <a:extLst>
            <a:ext uri="{FF2B5EF4-FFF2-40B4-BE49-F238E27FC236}">
              <a16:creationId xmlns:a16="http://schemas.microsoft.com/office/drawing/2014/main" xmlns="" id="{00000000-0008-0000-0000-0000F8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67" name="Text Box 82">
          <a:extLst>
            <a:ext uri="{FF2B5EF4-FFF2-40B4-BE49-F238E27FC236}">
              <a16:creationId xmlns:a16="http://schemas.microsoft.com/office/drawing/2014/main" xmlns="" id="{00000000-0008-0000-0000-0000F9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68" name="Text Box 83">
          <a:extLst>
            <a:ext uri="{FF2B5EF4-FFF2-40B4-BE49-F238E27FC236}">
              <a16:creationId xmlns:a16="http://schemas.microsoft.com/office/drawing/2014/main" xmlns="" id="{00000000-0008-0000-0000-0000FA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69" name="Text Box 84">
          <a:extLst>
            <a:ext uri="{FF2B5EF4-FFF2-40B4-BE49-F238E27FC236}">
              <a16:creationId xmlns:a16="http://schemas.microsoft.com/office/drawing/2014/main" xmlns="" id="{00000000-0008-0000-0000-0000FB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70" name="Text Box 85">
          <a:extLst>
            <a:ext uri="{FF2B5EF4-FFF2-40B4-BE49-F238E27FC236}">
              <a16:creationId xmlns:a16="http://schemas.microsoft.com/office/drawing/2014/main" xmlns="" id="{00000000-0008-0000-0000-0000FC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71" name="Text Box 86">
          <a:extLst>
            <a:ext uri="{FF2B5EF4-FFF2-40B4-BE49-F238E27FC236}">
              <a16:creationId xmlns:a16="http://schemas.microsoft.com/office/drawing/2014/main" xmlns="" id="{00000000-0008-0000-0000-0000FD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72" name="Text Box 82">
          <a:extLst>
            <a:ext uri="{FF2B5EF4-FFF2-40B4-BE49-F238E27FC236}">
              <a16:creationId xmlns:a16="http://schemas.microsoft.com/office/drawing/2014/main" xmlns="" id="{00000000-0008-0000-0000-0000FE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73" name="Text Box 83">
          <a:extLst>
            <a:ext uri="{FF2B5EF4-FFF2-40B4-BE49-F238E27FC236}">
              <a16:creationId xmlns:a16="http://schemas.microsoft.com/office/drawing/2014/main" xmlns="" id="{00000000-0008-0000-0000-0000FF02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74" name="Text Box 84">
          <a:extLst>
            <a:ext uri="{FF2B5EF4-FFF2-40B4-BE49-F238E27FC236}">
              <a16:creationId xmlns:a16="http://schemas.microsoft.com/office/drawing/2014/main" xmlns="" id="{00000000-0008-0000-0000-000000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75" name="Text Box 85">
          <a:extLst>
            <a:ext uri="{FF2B5EF4-FFF2-40B4-BE49-F238E27FC236}">
              <a16:creationId xmlns:a16="http://schemas.microsoft.com/office/drawing/2014/main" xmlns="" id="{00000000-0008-0000-0000-000001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76" name="Text Box 86">
          <a:extLst>
            <a:ext uri="{FF2B5EF4-FFF2-40B4-BE49-F238E27FC236}">
              <a16:creationId xmlns:a16="http://schemas.microsoft.com/office/drawing/2014/main" xmlns="" id="{00000000-0008-0000-0000-000002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77" name="Text Box 82">
          <a:extLst>
            <a:ext uri="{FF2B5EF4-FFF2-40B4-BE49-F238E27FC236}">
              <a16:creationId xmlns:a16="http://schemas.microsoft.com/office/drawing/2014/main" xmlns="" id="{00000000-0008-0000-0000-000003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78" name="Text Box 83">
          <a:extLst>
            <a:ext uri="{FF2B5EF4-FFF2-40B4-BE49-F238E27FC236}">
              <a16:creationId xmlns:a16="http://schemas.microsoft.com/office/drawing/2014/main" xmlns="" id="{00000000-0008-0000-0000-000004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79" name="Text Box 84">
          <a:extLst>
            <a:ext uri="{FF2B5EF4-FFF2-40B4-BE49-F238E27FC236}">
              <a16:creationId xmlns:a16="http://schemas.microsoft.com/office/drawing/2014/main" xmlns="" id="{00000000-0008-0000-0000-000005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80" name="Text Box 85">
          <a:extLst>
            <a:ext uri="{FF2B5EF4-FFF2-40B4-BE49-F238E27FC236}">
              <a16:creationId xmlns:a16="http://schemas.microsoft.com/office/drawing/2014/main" xmlns="" id="{00000000-0008-0000-0000-000006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81" name="Text Box 86">
          <a:extLst>
            <a:ext uri="{FF2B5EF4-FFF2-40B4-BE49-F238E27FC236}">
              <a16:creationId xmlns:a16="http://schemas.microsoft.com/office/drawing/2014/main" xmlns="" id="{00000000-0008-0000-0000-000007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82" name="Text Box 82">
          <a:extLst>
            <a:ext uri="{FF2B5EF4-FFF2-40B4-BE49-F238E27FC236}">
              <a16:creationId xmlns:a16="http://schemas.microsoft.com/office/drawing/2014/main" xmlns="" id="{00000000-0008-0000-0000-000008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83" name="Text Box 83">
          <a:extLst>
            <a:ext uri="{FF2B5EF4-FFF2-40B4-BE49-F238E27FC236}">
              <a16:creationId xmlns:a16="http://schemas.microsoft.com/office/drawing/2014/main" xmlns="" id="{00000000-0008-0000-0000-000009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84" name="Text Box 84">
          <a:extLst>
            <a:ext uri="{FF2B5EF4-FFF2-40B4-BE49-F238E27FC236}">
              <a16:creationId xmlns:a16="http://schemas.microsoft.com/office/drawing/2014/main" xmlns="" id="{00000000-0008-0000-0000-00000A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85" name="Text Box 85">
          <a:extLst>
            <a:ext uri="{FF2B5EF4-FFF2-40B4-BE49-F238E27FC236}">
              <a16:creationId xmlns:a16="http://schemas.microsoft.com/office/drawing/2014/main" xmlns="" id="{00000000-0008-0000-0000-00000B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86" name="Text Box 86">
          <a:extLst>
            <a:ext uri="{FF2B5EF4-FFF2-40B4-BE49-F238E27FC236}">
              <a16:creationId xmlns:a16="http://schemas.microsoft.com/office/drawing/2014/main" xmlns="" id="{00000000-0008-0000-0000-00000C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87" name="Text Box 82">
          <a:extLst>
            <a:ext uri="{FF2B5EF4-FFF2-40B4-BE49-F238E27FC236}">
              <a16:creationId xmlns:a16="http://schemas.microsoft.com/office/drawing/2014/main" xmlns="" id="{00000000-0008-0000-0000-00000D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88" name="Text Box 83">
          <a:extLst>
            <a:ext uri="{FF2B5EF4-FFF2-40B4-BE49-F238E27FC236}">
              <a16:creationId xmlns:a16="http://schemas.microsoft.com/office/drawing/2014/main" xmlns="" id="{00000000-0008-0000-0000-00000E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89" name="Text Box 84">
          <a:extLst>
            <a:ext uri="{FF2B5EF4-FFF2-40B4-BE49-F238E27FC236}">
              <a16:creationId xmlns:a16="http://schemas.microsoft.com/office/drawing/2014/main" xmlns="" id="{00000000-0008-0000-0000-00000F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90" name="Text Box 85">
          <a:extLst>
            <a:ext uri="{FF2B5EF4-FFF2-40B4-BE49-F238E27FC236}">
              <a16:creationId xmlns:a16="http://schemas.microsoft.com/office/drawing/2014/main" xmlns="" id="{00000000-0008-0000-0000-000010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91" name="Text Box 86">
          <a:extLst>
            <a:ext uri="{FF2B5EF4-FFF2-40B4-BE49-F238E27FC236}">
              <a16:creationId xmlns:a16="http://schemas.microsoft.com/office/drawing/2014/main" xmlns="" id="{00000000-0008-0000-0000-000011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92" name="Text Box 82">
          <a:extLst>
            <a:ext uri="{FF2B5EF4-FFF2-40B4-BE49-F238E27FC236}">
              <a16:creationId xmlns:a16="http://schemas.microsoft.com/office/drawing/2014/main" xmlns="" id="{00000000-0008-0000-0000-000012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93" name="Text Box 83">
          <a:extLst>
            <a:ext uri="{FF2B5EF4-FFF2-40B4-BE49-F238E27FC236}">
              <a16:creationId xmlns:a16="http://schemas.microsoft.com/office/drawing/2014/main" xmlns="" id="{00000000-0008-0000-0000-000013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94" name="Text Box 84">
          <a:extLst>
            <a:ext uri="{FF2B5EF4-FFF2-40B4-BE49-F238E27FC236}">
              <a16:creationId xmlns:a16="http://schemas.microsoft.com/office/drawing/2014/main" xmlns="" id="{00000000-0008-0000-0000-000014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95" name="Text Box 85">
          <a:extLst>
            <a:ext uri="{FF2B5EF4-FFF2-40B4-BE49-F238E27FC236}">
              <a16:creationId xmlns:a16="http://schemas.microsoft.com/office/drawing/2014/main" xmlns="" id="{00000000-0008-0000-0000-000015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96" name="Text Box 86">
          <a:extLst>
            <a:ext uri="{FF2B5EF4-FFF2-40B4-BE49-F238E27FC236}">
              <a16:creationId xmlns:a16="http://schemas.microsoft.com/office/drawing/2014/main" xmlns="" id="{00000000-0008-0000-0000-000016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97" name="Text Box 82">
          <a:extLst>
            <a:ext uri="{FF2B5EF4-FFF2-40B4-BE49-F238E27FC236}">
              <a16:creationId xmlns:a16="http://schemas.microsoft.com/office/drawing/2014/main" xmlns="" id="{00000000-0008-0000-0000-000017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98" name="Text Box 83">
          <a:extLst>
            <a:ext uri="{FF2B5EF4-FFF2-40B4-BE49-F238E27FC236}">
              <a16:creationId xmlns:a16="http://schemas.microsoft.com/office/drawing/2014/main" xmlns="" id="{00000000-0008-0000-0000-000018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399" name="Text Box 84">
          <a:extLst>
            <a:ext uri="{FF2B5EF4-FFF2-40B4-BE49-F238E27FC236}">
              <a16:creationId xmlns:a16="http://schemas.microsoft.com/office/drawing/2014/main" xmlns="" id="{00000000-0008-0000-0000-000019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00" name="Text Box 85">
          <a:extLst>
            <a:ext uri="{FF2B5EF4-FFF2-40B4-BE49-F238E27FC236}">
              <a16:creationId xmlns:a16="http://schemas.microsoft.com/office/drawing/2014/main" xmlns="" id="{00000000-0008-0000-0000-00001A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01" name="Text Box 86">
          <a:extLst>
            <a:ext uri="{FF2B5EF4-FFF2-40B4-BE49-F238E27FC236}">
              <a16:creationId xmlns:a16="http://schemas.microsoft.com/office/drawing/2014/main" xmlns="" id="{00000000-0008-0000-0000-00001B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02" name="Text Box 82">
          <a:extLst>
            <a:ext uri="{FF2B5EF4-FFF2-40B4-BE49-F238E27FC236}">
              <a16:creationId xmlns:a16="http://schemas.microsoft.com/office/drawing/2014/main" xmlns="" id="{00000000-0008-0000-0000-00001C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03" name="Text Box 83">
          <a:extLst>
            <a:ext uri="{FF2B5EF4-FFF2-40B4-BE49-F238E27FC236}">
              <a16:creationId xmlns:a16="http://schemas.microsoft.com/office/drawing/2014/main" xmlns="" id="{00000000-0008-0000-0000-00001D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04" name="Text Box 84">
          <a:extLst>
            <a:ext uri="{FF2B5EF4-FFF2-40B4-BE49-F238E27FC236}">
              <a16:creationId xmlns:a16="http://schemas.microsoft.com/office/drawing/2014/main" xmlns="" id="{00000000-0008-0000-0000-00001E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05" name="Text Box 85">
          <a:extLst>
            <a:ext uri="{FF2B5EF4-FFF2-40B4-BE49-F238E27FC236}">
              <a16:creationId xmlns:a16="http://schemas.microsoft.com/office/drawing/2014/main" xmlns="" id="{00000000-0008-0000-0000-00001F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06" name="Text Box 86">
          <a:extLst>
            <a:ext uri="{FF2B5EF4-FFF2-40B4-BE49-F238E27FC236}">
              <a16:creationId xmlns:a16="http://schemas.microsoft.com/office/drawing/2014/main" xmlns="" id="{00000000-0008-0000-0000-000020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07" name="Text Box 82">
          <a:extLst>
            <a:ext uri="{FF2B5EF4-FFF2-40B4-BE49-F238E27FC236}">
              <a16:creationId xmlns:a16="http://schemas.microsoft.com/office/drawing/2014/main" xmlns="" id="{00000000-0008-0000-0000-000021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08" name="Text Box 83">
          <a:extLst>
            <a:ext uri="{FF2B5EF4-FFF2-40B4-BE49-F238E27FC236}">
              <a16:creationId xmlns:a16="http://schemas.microsoft.com/office/drawing/2014/main" xmlns="" id="{00000000-0008-0000-0000-000022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09" name="Text Box 84">
          <a:extLst>
            <a:ext uri="{FF2B5EF4-FFF2-40B4-BE49-F238E27FC236}">
              <a16:creationId xmlns:a16="http://schemas.microsoft.com/office/drawing/2014/main" xmlns="" id="{00000000-0008-0000-0000-000023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10" name="Text Box 85">
          <a:extLst>
            <a:ext uri="{FF2B5EF4-FFF2-40B4-BE49-F238E27FC236}">
              <a16:creationId xmlns:a16="http://schemas.microsoft.com/office/drawing/2014/main" xmlns="" id="{00000000-0008-0000-0000-000024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11" name="Text Box 86">
          <a:extLst>
            <a:ext uri="{FF2B5EF4-FFF2-40B4-BE49-F238E27FC236}">
              <a16:creationId xmlns:a16="http://schemas.microsoft.com/office/drawing/2014/main" xmlns="" id="{00000000-0008-0000-0000-000025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12" name="Text Box 82">
          <a:extLst>
            <a:ext uri="{FF2B5EF4-FFF2-40B4-BE49-F238E27FC236}">
              <a16:creationId xmlns:a16="http://schemas.microsoft.com/office/drawing/2014/main" xmlns="" id="{00000000-0008-0000-0000-000026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13" name="Text Box 83">
          <a:extLst>
            <a:ext uri="{FF2B5EF4-FFF2-40B4-BE49-F238E27FC236}">
              <a16:creationId xmlns:a16="http://schemas.microsoft.com/office/drawing/2014/main" xmlns="" id="{00000000-0008-0000-0000-000027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14" name="Text Box 84">
          <a:extLst>
            <a:ext uri="{FF2B5EF4-FFF2-40B4-BE49-F238E27FC236}">
              <a16:creationId xmlns:a16="http://schemas.microsoft.com/office/drawing/2014/main" xmlns="" id="{00000000-0008-0000-0000-000028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15" name="Text Box 85">
          <a:extLst>
            <a:ext uri="{FF2B5EF4-FFF2-40B4-BE49-F238E27FC236}">
              <a16:creationId xmlns:a16="http://schemas.microsoft.com/office/drawing/2014/main" xmlns="" id="{00000000-0008-0000-0000-000029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16" name="Text Box 86">
          <a:extLst>
            <a:ext uri="{FF2B5EF4-FFF2-40B4-BE49-F238E27FC236}">
              <a16:creationId xmlns:a16="http://schemas.microsoft.com/office/drawing/2014/main" xmlns="" id="{00000000-0008-0000-0000-00002A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17" name="Text Box 82">
          <a:extLst>
            <a:ext uri="{FF2B5EF4-FFF2-40B4-BE49-F238E27FC236}">
              <a16:creationId xmlns:a16="http://schemas.microsoft.com/office/drawing/2014/main" xmlns="" id="{00000000-0008-0000-0000-00002B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18" name="Text Box 83">
          <a:extLst>
            <a:ext uri="{FF2B5EF4-FFF2-40B4-BE49-F238E27FC236}">
              <a16:creationId xmlns:a16="http://schemas.microsoft.com/office/drawing/2014/main" xmlns="" id="{00000000-0008-0000-0000-00002C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19" name="Text Box 84">
          <a:extLst>
            <a:ext uri="{FF2B5EF4-FFF2-40B4-BE49-F238E27FC236}">
              <a16:creationId xmlns:a16="http://schemas.microsoft.com/office/drawing/2014/main" xmlns="" id="{00000000-0008-0000-0000-00002D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20" name="Text Box 85">
          <a:extLst>
            <a:ext uri="{FF2B5EF4-FFF2-40B4-BE49-F238E27FC236}">
              <a16:creationId xmlns:a16="http://schemas.microsoft.com/office/drawing/2014/main" xmlns="" id="{00000000-0008-0000-0000-00002E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21" name="Text Box 86">
          <a:extLst>
            <a:ext uri="{FF2B5EF4-FFF2-40B4-BE49-F238E27FC236}">
              <a16:creationId xmlns:a16="http://schemas.microsoft.com/office/drawing/2014/main" xmlns="" id="{00000000-0008-0000-0000-00002F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22" name="Text Box 82">
          <a:extLst>
            <a:ext uri="{FF2B5EF4-FFF2-40B4-BE49-F238E27FC236}">
              <a16:creationId xmlns:a16="http://schemas.microsoft.com/office/drawing/2014/main" xmlns="" id="{00000000-0008-0000-0000-000030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23" name="Text Box 83">
          <a:extLst>
            <a:ext uri="{FF2B5EF4-FFF2-40B4-BE49-F238E27FC236}">
              <a16:creationId xmlns:a16="http://schemas.microsoft.com/office/drawing/2014/main" xmlns="" id="{00000000-0008-0000-0000-000031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24" name="Text Box 84">
          <a:extLst>
            <a:ext uri="{FF2B5EF4-FFF2-40B4-BE49-F238E27FC236}">
              <a16:creationId xmlns:a16="http://schemas.microsoft.com/office/drawing/2014/main" xmlns="" id="{00000000-0008-0000-0000-000032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25" name="Text Box 85">
          <a:extLst>
            <a:ext uri="{FF2B5EF4-FFF2-40B4-BE49-F238E27FC236}">
              <a16:creationId xmlns:a16="http://schemas.microsoft.com/office/drawing/2014/main" xmlns="" id="{00000000-0008-0000-0000-000033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26" name="Text Box 86">
          <a:extLst>
            <a:ext uri="{FF2B5EF4-FFF2-40B4-BE49-F238E27FC236}">
              <a16:creationId xmlns:a16="http://schemas.microsoft.com/office/drawing/2014/main" xmlns="" id="{00000000-0008-0000-0000-000034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27" name="Text Box 82">
          <a:extLst>
            <a:ext uri="{FF2B5EF4-FFF2-40B4-BE49-F238E27FC236}">
              <a16:creationId xmlns:a16="http://schemas.microsoft.com/office/drawing/2014/main" xmlns="" id="{00000000-0008-0000-0000-000035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28" name="Text Box 83">
          <a:extLst>
            <a:ext uri="{FF2B5EF4-FFF2-40B4-BE49-F238E27FC236}">
              <a16:creationId xmlns:a16="http://schemas.microsoft.com/office/drawing/2014/main" xmlns="" id="{00000000-0008-0000-0000-000036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29" name="Text Box 84">
          <a:extLst>
            <a:ext uri="{FF2B5EF4-FFF2-40B4-BE49-F238E27FC236}">
              <a16:creationId xmlns:a16="http://schemas.microsoft.com/office/drawing/2014/main" xmlns="" id="{00000000-0008-0000-0000-000037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30" name="Text Box 85">
          <a:extLst>
            <a:ext uri="{FF2B5EF4-FFF2-40B4-BE49-F238E27FC236}">
              <a16:creationId xmlns:a16="http://schemas.microsoft.com/office/drawing/2014/main" xmlns="" id="{00000000-0008-0000-0000-000038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31" name="Text Box 86">
          <a:extLst>
            <a:ext uri="{FF2B5EF4-FFF2-40B4-BE49-F238E27FC236}">
              <a16:creationId xmlns:a16="http://schemas.microsoft.com/office/drawing/2014/main" xmlns="" id="{00000000-0008-0000-0000-000039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32" name="Text Box 82">
          <a:extLst>
            <a:ext uri="{FF2B5EF4-FFF2-40B4-BE49-F238E27FC236}">
              <a16:creationId xmlns:a16="http://schemas.microsoft.com/office/drawing/2014/main" xmlns="" id="{00000000-0008-0000-0000-00003A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33" name="Text Box 83">
          <a:extLst>
            <a:ext uri="{FF2B5EF4-FFF2-40B4-BE49-F238E27FC236}">
              <a16:creationId xmlns:a16="http://schemas.microsoft.com/office/drawing/2014/main" xmlns="" id="{00000000-0008-0000-0000-00003B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34" name="Text Box 84">
          <a:extLst>
            <a:ext uri="{FF2B5EF4-FFF2-40B4-BE49-F238E27FC236}">
              <a16:creationId xmlns:a16="http://schemas.microsoft.com/office/drawing/2014/main" xmlns="" id="{00000000-0008-0000-0000-00003C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35" name="Text Box 85">
          <a:extLst>
            <a:ext uri="{FF2B5EF4-FFF2-40B4-BE49-F238E27FC236}">
              <a16:creationId xmlns:a16="http://schemas.microsoft.com/office/drawing/2014/main" xmlns="" id="{00000000-0008-0000-0000-00003D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36" name="Text Box 86">
          <a:extLst>
            <a:ext uri="{FF2B5EF4-FFF2-40B4-BE49-F238E27FC236}">
              <a16:creationId xmlns:a16="http://schemas.microsoft.com/office/drawing/2014/main" xmlns="" id="{00000000-0008-0000-0000-00003E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37" name="Text Box 82">
          <a:extLst>
            <a:ext uri="{FF2B5EF4-FFF2-40B4-BE49-F238E27FC236}">
              <a16:creationId xmlns:a16="http://schemas.microsoft.com/office/drawing/2014/main" xmlns="" id="{00000000-0008-0000-0000-00003F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38" name="Text Box 83">
          <a:extLst>
            <a:ext uri="{FF2B5EF4-FFF2-40B4-BE49-F238E27FC236}">
              <a16:creationId xmlns:a16="http://schemas.microsoft.com/office/drawing/2014/main" xmlns="" id="{00000000-0008-0000-0000-000040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39" name="Text Box 84">
          <a:extLst>
            <a:ext uri="{FF2B5EF4-FFF2-40B4-BE49-F238E27FC236}">
              <a16:creationId xmlns:a16="http://schemas.microsoft.com/office/drawing/2014/main" xmlns="" id="{00000000-0008-0000-0000-000041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40" name="Text Box 85">
          <a:extLst>
            <a:ext uri="{FF2B5EF4-FFF2-40B4-BE49-F238E27FC236}">
              <a16:creationId xmlns:a16="http://schemas.microsoft.com/office/drawing/2014/main" xmlns="" id="{00000000-0008-0000-0000-000042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41" name="Text Box 86">
          <a:extLst>
            <a:ext uri="{FF2B5EF4-FFF2-40B4-BE49-F238E27FC236}">
              <a16:creationId xmlns:a16="http://schemas.microsoft.com/office/drawing/2014/main" xmlns="" id="{00000000-0008-0000-0000-000043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42" name="Text Box 82">
          <a:extLst>
            <a:ext uri="{FF2B5EF4-FFF2-40B4-BE49-F238E27FC236}">
              <a16:creationId xmlns:a16="http://schemas.microsoft.com/office/drawing/2014/main" xmlns="" id="{00000000-0008-0000-0000-000044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43" name="Text Box 83">
          <a:extLst>
            <a:ext uri="{FF2B5EF4-FFF2-40B4-BE49-F238E27FC236}">
              <a16:creationId xmlns:a16="http://schemas.microsoft.com/office/drawing/2014/main" xmlns="" id="{00000000-0008-0000-0000-000045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44" name="Text Box 84">
          <a:extLst>
            <a:ext uri="{FF2B5EF4-FFF2-40B4-BE49-F238E27FC236}">
              <a16:creationId xmlns:a16="http://schemas.microsoft.com/office/drawing/2014/main" xmlns="" id="{00000000-0008-0000-0000-000046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45" name="Text Box 85">
          <a:extLst>
            <a:ext uri="{FF2B5EF4-FFF2-40B4-BE49-F238E27FC236}">
              <a16:creationId xmlns:a16="http://schemas.microsoft.com/office/drawing/2014/main" xmlns="" id="{00000000-0008-0000-0000-000047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46" name="Text Box 86">
          <a:extLst>
            <a:ext uri="{FF2B5EF4-FFF2-40B4-BE49-F238E27FC236}">
              <a16:creationId xmlns:a16="http://schemas.microsoft.com/office/drawing/2014/main" xmlns="" id="{00000000-0008-0000-0000-000048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47" name="Text Box 82">
          <a:extLst>
            <a:ext uri="{FF2B5EF4-FFF2-40B4-BE49-F238E27FC236}">
              <a16:creationId xmlns:a16="http://schemas.microsoft.com/office/drawing/2014/main" xmlns="" id="{00000000-0008-0000-0000-000049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48" name="Text Box 83">
          <a:extLst>
            <a:ext uri="{FF2B5EF4-FFF2-40B4-BE49-F238E27FC236}">
              <a16:creationId xmlns:a16="http://schemas.microsoft.com/office/drawing/2014/main" xmlns="" id="{00000000-0008-0000-0000-00004A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49" name="Text Box 84">
          <a:extLst>
            <a:ext uri="{FF2B5EF4-FFF2-40B4-BE49-F238E27FC236}">
              <a16:creationId xmlns:a16="http://schemas.microsoft.com/office/drawing/2014/main" xmlns="" id="{00000000-0008-0000-0000-00004B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50" name="Text Box 85">
          <a:extLst>
            <a:ext uri="{FF2B5EF4-FFF2-40B4-BE49-F238E27FC236}">
              <a16:creationId xmlns:a16="http://schemas.microsoft.com/office/drawing/2014/main" xmlns="" id="{00000000-0008-0000-0000-00004C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51" name="Text Box 86">
          <a:extLst>
            <a:ext uri="{FF2B5EF4-FFF2-40B4-BE49-F238E27FC236}">
              <a16:creationId xmlns:a16="http://schemas.microsoft.com/office/drawing/2014/main" xmlns="" id="{00000000-0008-0000-0000-00004D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52" name="Text Box 82">
          <a:extLst>
            <a:ext uri="{FF2B5EF4-FFF2-40B4-BE49-F238E27FC236}">
              <a16:creationId xmlns:a16="http://schemas.microsoft.com/office/drawing/2014/main" xmlns="" id="{00000000-0008-0000-0000-00004E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53" name="Text Box 83">
          <a:extLst>
            <a:ext uri="{FF2B5EF4-FFF2-40B4-BE49-F238E27FC236}">
              <a16:creationId xmlns:a16="http://schemas.microsoft.com/office/drawing/2014/main" xmlns="" id="{00000000-0008-0000-0000-00004F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54" name="Text Box 84">
          <a:extLst>
            <a:ext uri="{FF2B5EF4-FFF2-40B4-BE49-F238E27FC236}">
              <a16:creationId xmlns:a16="http://schemas.microsoft.com/office/drawing/2014/main" xmlns="" id="{00000000-0008-0000-0000-000050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55" name="Text Box 85">
          <a:extLst>
            <a:ext uri="{FF2B5EF4-FFF2-40B4-BE49-F238E27FC236}">
              <a16:creationId xmlns:a16="http://schemas.microsoft.com/office/drawing/2014/main" xmlns="" id="{00000000-0008-0000-0000-000051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56" name="Text Box 86">
          <a:extLst>
            <a:ext uri="{FF2B5EF4-FFF2-40B4-BE49-F238E27FC236}">
              <a16:creationId xmlns:a16="http://schemas.microsoft.com/office/drawing/2014/main" xmlns="" id="{00000000-0008-0000-0000-000052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57" name="Text Box 82">
          <a:extLst>
            <a:ext uri="{FF2B5EF4-FFF2-40B4-BE49-F238E27FC236}">
              <a16:creationId xmlns:a16="http://schemas.microsoft.com/office/drawing/2014/main" xmlns="" id="{00000000-0008-0000-0000-000053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58" name="Text Box 83">
          <a:extLst>
            <a:ext uri="{FF2B5EF4-FFF2-40B4-BE49-F238E27FC236}">
              <a16:creationId xmlns:a16="http://schemas.microsoft.com/office/drawing/2014/main" xmlns="" id="{00000000-0008-0000-0000-000054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59" name="Text Box 84">
          <a:extLst>
            <a:ext uri="{FF2B5EF4-FFF2-40B4-BE49-F238E27FC236}">
              <a16:creationId xmlns:a16="http://schemas.microsoft.com/office/drawing/2014/main" xmlns="" id="{00000000-0008-0000-0000-000055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60" name="Text Box 85">
          <a:extLst>
            <a:ext uri="{FF2B5EF4-FFF2-40B4-BE49-F238E27FC236}">
              <a16:creationId xmlns:a16="http://schemas.microsoft.com/office/drawing/2014/main" xmlns="" id="{00000000-0008-0000-0000-000056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61" name="Text Box 86">
          <a:extLst>
            <a:ext uri="{FF2B5EF4-FFF2-40B4-BE49-F238E27FC236}">
              <a16:creationId xmlns:a16="http://schemas.microsoft.com/office/drawing/2014/main" xmlns="" id="{00000000-0008-0000-0000-000057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62" name="Text Box 82">
          <a:extLst>
            <a:ext uri="{FF2B5EF4-FFF2-40B4-BE49-F238E27FC236}">
              <a16:creationId xmlns:a16="http://schemas.microsoft.com/office/drawing/2014/main" xmlns="" id="{00000000-0008-0000-0000-000058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63" name="Text Box 83">
          <a:extLst>
            <a:ext uri="{FF2B5EF4-FFF2-40B4-BE49-F238E27FC236}">
              <a16:creationId xmlns:a16="http://schemas.microsoft.com/office/drawing/2014/main" xmlns="" id="{00000000-0008-0000-0000-000059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64" name="Text Box 84">
          <a:extLst>
            <a:ext uri="{FF2B5EF4-FFF2-40B4-BE49-F238E27FC236}">
              <a16:creationId xmlns:a16="http://schemas.microsoft.com/office/drawing/2014/main" xmlns="" id="{00000000-0008-0000-0000-00005A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65" name="Text Box 85">
          <a:extLst>
            <a:ext uri="{FF2B5EF4-FFF2-40B4-BE49-F238E27FC236}">
              <a16:creationId xmlns:a16="http://schemas.microsoft.com/office/drawing/2014/main" xmlns="" id="{00000000-0008-0000-0000-00005B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66" name="Text Box 86">
          <a:extLst>
            <a:ext uri="{FF2B5EF4-FFF2-40B4-BE49-F238E27FC236}">
              <a16:creationId xmlns:a16="http://schemas.microsoft.com/office/drawing/2014/main" xmlns="" id="{00000000-0008-0000-0000-00005C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67" name="Text Box 82">
          <a:extLst>
            <a:ext uri="{FF2B5EF4-FFF2-40B4-BE49-F238E27FC236}">
              <a16:creationId xmlns:a16="http://schemas.microsoft.com/office/drawing/2014/main" xmlns="" id="{00000000-0008-0000-0000-00005D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68" name="Text Box 83">
          <a:extLst>
            <a:ext uri="{FF2B5EF4-FFF2-40B4-BE49-F238E27FC236}">
              <a16:creationId xmlns:a16="http://schemas.microsoft.com/office/drawing/2014/main" xmlns="" id="{00000000-0008-0000-0000-00005E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69" name="Text Box 84">
          <a:extLst>
            <a:ext uri="{FF2B5EF4-FFF2-40B4-BE49-F238E27FC236}">
              <a16:creationId xmlns:a16="http://schemas.microsoft.com/office/drawing/2014/main" xmlns="" id="{00000000-0008-0000-0000-00005F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70" name="Text Box 85">
          <a:extLst>
            <a:ext uri="{FF2B5EF4-FFF2-40B4-BE49-F238E27FC236}">
              <a16:creationId xmlns:a16="http://schemas.microsoft.com/office/drawing/2014/main" xmlns="" id="{00000000-0008-0000-0000-000060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71" name="Text Box 86">
          <a:extLst>
            <a:ext uri="{FF2B5EF4-FFF2-40B4-BE49-F238E27FC236}">
              <a16:creationId xmlns:a16="http://schemas.microsoft.com/office/drawing/2014/main" xmlns="" id="{00000000-0008-0000-0000-000061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72" name="Text Box 82">
          <a:extLst>
            <a:ext uri="{FF2B5EF4-FFF2-40B4-BE49-F238E27FC236}">
              <a16:creationId xmlns:a16="http://schemas.microsoft.com/office/drawing/2014/main" xmlns="" id="{00000000-0008-0000-0000-000062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73" name="Text Box 83">
          <a:extLst>
            <a:ext uri="{FF2B5EF4-FFF2-40B4-BE49-F238E27FC236}">
              <a16:creationId xmlns:a16="http://schemas.microsoft.com/office/drawing/2014/main" xmlns="" id="{00000000-0008-0000-0000-000063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74" name="Text Box 84">
          <a:extLst>
            <a:ext uri="{FF2B5EF4-FFF2-40B4-BE49-F238E27FC236}">
              <a16:creationId xmlns:a16="http://schemas.microsoft.com/office/drawing/2014/main" xmlns="" id="{00000000-0008-0000-0000-000064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75" name="Text Box 85">
          <a:extLst>
            <a:ext uri="{FF2B5EF4-FFF2-40B4-BE49-F238E27FC236}">
              <a16:creationId xmlns:a16="http://schemas.microsoft.com/office/drawing/2014/main" xmlns="" id="{00000000-0008-0000-0000-000065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76" name="Text Box 86">
          <a:extLst>
            <a:ext uri="{FF2B5EF4-FFF2-40B4-BE49-F238E27FC236}">
              <a16:creationId xmlns:a16="http://schemas.microsoft.com/office/drawing/2014/main" xmlns="" id="{00000000-0008-0000-0000-000066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77" name="Text Box 82">
          <a:extLst>
            <a:ext uri="{FF2B5EF4-FFF2-40B4-BE49-F238E27FC236}">
              <a16:creationId xmlns:a16="http://schemas.microsoft.com/office/drawing/2014/main" xmlns="" id="{00000000-0008-0000-0000-000067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78" name="Text Box 83">
          <a:extLst>
            <a:ext uri="{FF2B5EF4-FFF2-40B4-BE49-F238E27FC236}">
              <a16:creationId xmlns:a16="http://schemas.microsoft.com/office/drawing/2014/main" xmlns="" id="{00000000-0008-0000-0000-000068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79" name="Text Box 84">
          <a:extLst>
            <a:ext uri="{FF2B5EF4-FFF2-40B4-BE49-F238E27FC236}">
              <a16:creationId xmlns:a16="http://schemas.microsoft.com/office/drawing/2014/main" xmlns="" id="{00000000-0008-0000-0000-000069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80" name="Text Box 85">
          <a:extLst>
            <a:ext uri="{FF2B5EF4-FFF2-40B4-BE49-F238E27FC236}">
              <a16:creationId xmlns:a16="http://schemas.microsoft.com/office/drawing/2014/main" xmlns="" id="{00000000-0008-0000-0000-00006A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81" name="Text Box 86">
          <a:extLst>
            <a:ext uri="{FF2B5EF4-FFF2-40B4-BE49-F238E27FC236}">
              <a16:creationId xmlns:a16="http://schemas.microsoft.com/office/drawing/2014/main" xmlns="" id="{00000000-0008-0000-0000-00006B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82" name="Text Box 82">
          <a:extLst>
            <a:ext uri="{FF2B5EF4-FFF2-40B4-BE49-F238E27FC236}">
              <a16:creationId xmlns:a16="http://schemas.microsoft.com/office/drawing/2014/main" xmlns="" id="{00000000-0008-0000-0000-00006C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83" name="Text Box 83">
          <a:extLst>
            <a:ext uri="{FF2B5EF4-FFF2-40B4-BE49-F238E27FC236}">
              <a16:creationId xmlns:a16="http://schemas.microsoft.com/office/drawing/2014/main" xmlns="" id="{00000000-0008-0000-0000-00006D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84" name="Text Box 84">
          <a:extLst>
            <a:ext uri="{FF2B5EF4-FFF2-40B4-BE49-F238E27FC236}">
              <a16:creationId xmlns:a16="http://schemas.microsoft.com/office/drawing/2014/main" xmlns="" id="{00000000-0008-0000-0000-00006E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85" name="Text Box 85">
          <a:extLst>
            <a:ext uri="{FF2B5EF4-FFF2-40B4-BE49-F238E27FC236}">
              <a16:creationId xmlns:a16="http://schemas.microsoft.com/office/drawing/2014/main" xmlns="" id="{00000000-0008-0000-0000-00006F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86" name="Text Box 86">
          <a:extLst>
            <a:ext uri="{FF2B5EF4-FFF2-40B4-BE49-F238E27FC236}">
              <a16:creationId xmlns:a16="http://schemas.microsoft.com/office/drawing/2014/main" xmlns="" id="{00000000-0008-0000-0000-000070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87" name="Text Box 82">
          <a:extLst>
            <a:ext uri="{FF2B5EF4-FFF2-40B4-BE49-F238E27FC236}">
              <a16:creationId xmlns:a16="http://schemas.microsoft.com/office/drawing/2014/main" xmlns="" id="{00000000-0008-0000-0000-000071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88" name="Text Box 83">
          <a:extLst>
            <a:ext uri="{FF2B5EF4-FFF2-40B4-BE49-F238E27FC236}">
              <a16:creationId xmlns:a16="http://schemas.microsoft.com/office/drawing/2014/main" xmlns="" id="{00000000-0008-0000-0000-000072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89" name="Text Box 84">
          <a:extLst>
            <a:ext uri="{FF2B5EF4-FFF2-40B4-BE49-F238E27FC236}">
              <a16:creationId xmlns:a16="http://schemas.microsoft.com/office/drawing/2014/main" xmlns="" id="{00000000-0008-0000-0000-000073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90" name="Text Box 85">
          <a:extLst>
            <a:ext uri="{FF2B5EF4-FFF2-40B4-BE49-F238E27FC236}">
              <a16:creationId xmlns:a16="http://schemas.microsoft.com/office/drawing/2014/main" xmlns="" id="{00000000-0008-0000-0000-000074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91" name="Text Box 86">
          <a:extLst>
            <a:ext uri="{FF2B5EF4-FFF2-40B4-BE49-F238E27FC236}">
              <a16:creationId xmlns:a16="http://schemas.microsoft.com/office/drawing/2014/main" xmlns="" id="{00000000-0008-0000-0000-000075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92" name="Text Box 82">
          <a:extLst>
            <a:ext uri="{FF2B5EF4-FFF2-40B4-BE49-F238E27FC236}">
              <a16:creationId xmlns:a16="http://schemas.microsoft.com/office/drawing/2014/main" xmlns="" id="{00000000-0008-0000-0000-000076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93" name="Text Box 83">
          <a:extLst>
            <a:ext uri="{FF2B5EF4-FFF2-40B4-BE49-F238E27FC236}">
              <a16:creationId xmlns:a16="http://schemas.microsoft.com/office/drawing/2014/main" xmlns="" id="{00000000-0008-0000-0000-000077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94" name="Text Box 84">
          <a:extLst>
            <a:ext uri="{FF2B5EF4-FFF2-40B4-BE49-F238E27FC236}">
              <a16:creationId xmlns:a16="http://schemas.microsoft.com/office/drawing/2014/main" xmlns="" id="{00000000-0008-0000-0000-000078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95" name="Text Box 85">
          <a:extLst>
            <a:ext uri="{FF2B5EF4-FFF2-40B4-BE49-F238E27FC236}">
              <a16:creationId xmlns:a16="http://schemas.microsoft.com/office/drawing/2014/main" xmlns="" id="{00000000-0008-0000-0000-000079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96" name="Text Box 86">
          <a:extLst>
            <a:ext uri="{FF2B5EF4-FFF2-40B4-BE49-F238E27FC236}">
              <a16:creationId xmlns:a16="http://schemas.microsoft.com/office/drawing/2014/main" xmlns="" id="{00000000-0008-0000-0000-00007A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97" name="Text Box 82">
          <a:extLst>
            <a:ext uri="{FF2B5EF4-FFF2-40B4-BE49-F238E27FC236}">
              <a16:creationId xmlns:a16="http://schemas.microsoft.com/office/drawing/2014/main" xmlns="" id="{00000000-0008-0000-0000-00007B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98" name="Text Box 83">
          <a:extLst>
            <a:ext uri="{FF2B5EF4-FFF2-40B4-BE49-F238E27FC236}">
              <a16:creationId xmlns:a16="http://schemas.microsoft.com/office/drawing/2014/main" xmlns="" id="{00000000-0008-0000-0000-00007C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499" name="Text Box 84">
          <a:extLst>
            <a:ext uri="{FF2B5EF4-FFF2-40B4-BE49-F238E27FC236}">
              <a16:creationId xmlns:a16="http://schemas.microsoft.com/office/drawing/2014/main" xmlns="" id="{00000000-0008-0000-0000-00007D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00" name="Text Box 85">
          <a:extLst>
            <a:ext uri="{FF2B5EF4-FFF2-40B4-BE49-F238E27FC236}">
              <a16:creationId xmlns:a16="http://schemas.microsoft.com/office/drawing/2014/main" xmlns="" id="{00000000-0008-0000-0000-00007E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01" name="Text Box 86">
          <a:extLst>
            <a:ext uri="{FF2B5EF4-FFF2-40B4-BE49-F238E27FC236}">
              <a16:creationId xmlns:a16="http://schemas.microsoft.com/office/drawing/2014/main" xmlns="" id="{00000000-0008-0000-0000-00007F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02" name="Text Box 82">
          <a:extLst>
            <a:ext uri="{FF2B5EF4-FFF2-40B4-BE49-F238E27FC236}">
              <a16:creationId xmlns:a16="http://schemas.microsoft.com/office/drawing/2014/main" xmlns="" id="{00000000-0008-0000-0000-000080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03" name="Text Box 83">
          <a:extLst>
            <a:ext uri="{FF2B5EF4-FFF2-40B4-BE49-F238E27FC236}">
              <a16:creationId xmlns:a16="http://schemas.microsoft.com/office/drawing/2014/main" xmlns="" id="{00000000-0008-0000-0000-000081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04" name="Text Box 84">
          <a:extLst>
            <a:ext uri="{FF2B5EF4-FFF2-40B4-BE49-F238E27FC236}">
              <a16:creationId xmlns:a16="http://schemas.microsoft.com/office/drawing/2014/main" xmlns="" id="{00000000-0008-0000-0000-000082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05" name="Text Box 85">
          <a:extLst>
            <a:ext uri="{FF2B5EF4-FFF2-40B4-BE49-F238E27FC236}">
              <a16:creationId xmlns:a16="http://schemas.microsoft.com/office/drawing/2014/main" xmlns="" id="{00000000-0008-0000-0000-000083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06" name="Text Box 86">
          <a:extLst>
            <a:ext uri="{FF2B5EF4-FFF2-40B4-BE49-F238E27FC236}">
              <a16:creationId xmlns:a16="http://schemas.microsoft.com/office/drawing/2014/main" xmlns="" id="{00000000-0008-0000-0000-000084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07" name="Text Box 82">
          <a:extLst>
            <a:ext uri="{FF2B5EF4-FFF2-40B4-BE49-F238E27FC236}">
              <a16:creationId xmlns:a16="http://schemas.microsoft.com/office/drawing/2014/main" xmlns="" id="{00000000-0008-0000-0000-000085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08" name="Text Box 83">
          <a:extLst>
            <a:ext uri="{FF2B5EF4-FFF2-40B4-BE49-F238E27FC236}">
              <a16:creationId xmlns:a16="http://schemas.microsoft.com/office/drawing/2014/main" xmlns="" id="{00000000-0008-0000-0000-000086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09" name="Text Box 84">
          <a:extLst>
            <a:ext uri="{FF2B5EF4-FFF2-40B4-BE49-F238E27FC236}">
              <a16:creationId xmlns:a16="http://schemas.microsoft.com/office/drawing/2014/main" xmlns="" id="{00000000-0008-0000-0000-000087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10" name="Text Box 85">
          <a:extLst>
            <a:ext uri="{FF2B5EF4-FFF2-40B4-BE49-F238E27FC236}">
              <a16:creationId xmlns:a16="http://schemas.microsoft.com/office/drawing/2014/main" xmlns="" id="{00000000-0008-0000-0000-000088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11" name="Text Box 86">
          <a:extLst>
            <a:ext uri="{FF2B5EF4-FFF2-40B4-BE49-F238E27FC236}">
              <a16:creationId xmlns:a16="http://schemas.microsoft.com/office/drawing/2014/main" xmlns="" id="{00000000-0008-0000-0000-000089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12" name="Text Box 82">
          <a:extLst>
            <a:ext uri="{FF2B5EF4-FFF2-40B4-BE49-F238E27FC236}">
              <a16:creationId xmlns:a16="http://schemas.microsoft.com/office/drawing/2014/main" xmlns="" id="{00000000-0008-0000-0000-00008A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13" name="Text Box 83">
          <a:extLst>
            <a:ext uri="{FF2B5EF4-FFF2-40B4-BE49-F238E27FC236}">
              <a16:creationId xmlns:a16="http://schemas.microsoft.com/office/drawing/2014/main" xmlns="" id="{00000000-0008-0000-0000-00008B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14" name="Text Box 84">
          <a:extLst>
            <a:ext uri="{FF2B5EF4-FFF2-40B4-BE49-F238E27FC236}">
              <a16:creationId xmlns:a16="http://schemas.microsoft.com/office/drawing/2014/main" xmlns="" id="{00000000-0008-0000-0000-00008C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15" name="Text Box 85">
          <a:extLst>
            <a:ext uri="{FF2B5EF4-FFF2-40B4-BE49-F238E27FC236}">
              <a16:creationId xmlns:a16="http://schemas.microsoft.com/office/drawing/2014/main" xmlns="" id="{00000000-0008-0000-0000-00008D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16" name="Text Box 86">
          <a:extLst>
            <a:ext uri="{FF2B5EF4-FFF2-40B4-BE49-F238E27FC236}">
              <a16:creationId xmlns:a16="http://schemas.microsoft.com/office/drawing/2014/main" xmlns="" id="{00000000-0008-0000-0000-00008E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17" name="Text Box 82">
          <a:extLst>
            <a:ext uri="{FF2B5EF4-FFF2-40B4-BE49-F238E27FC236}">
              <a16:creationId xmlns:a16="http://schemas.microsoft.com/office/drawing/2014/main" xmlns="" id="{00000000-0008-0000-0000-00008F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18" name="Text Box 83">
          <a:extLst>
            <a:ext uri="{FF2B5EF4-FFF2-40B4-BE49-F238E27FC236}">
              <a16:creationId xmlns:a16="http://schemas.microsoft.com/office/drawing/2014/main" xmlns="" id="{00000000-0008-0000-0000-000090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19" name="Text Box 84">
          <a:extLst>
            <a:ext uri="{FF2B5EF4-FFF2-40B4-BE49-F238E27FC236}">
              <a16:creationId xmlns:a16="http://schemas.microsoft.com/office/drawing/2014/main" xmlns="" id="{00000000-0008-0000-0000-000091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20" name="Text Box 85">
          <a:extLst>
            <a:ext uri="{FF2B5EF4-FFF2-40B4-BE49-F238E27FC236}">
              <a16:creationId xmlns:a16="http://schemas.microsoft.com/office/drawing/2014/main" xmlns="" id="{00000000-0008-0000-0000-000092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21" name="Text Box 86">
          <a:extLst>
            <a:ext uri="{FF2B5EF4-FFF2-40B4-BE49-F238E27FC236}">
              <a16:creationId xmlns:a16="http://schemas.microsoft.com/office/drawing/2014/main" xmlns="" id="{00000000-0008-0000-0000-000093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22" name="Text Box 82">
          <a:extLst>
            <a:ext uri="{FF2B5EF4-FFF2-40B4-BE49-F238E27FC236}">
              <a16:creationId xmlns:a16="http://schemas.microsoft.com/office/drawing/2014/main" xmlns="" id="{00000000-0008-0000-0000-000094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23" name="Text Box 83">
          <a:extLst>
            <a:ext uri="{FF2B5EF4-FFF2-40B4-BE49-F238E27FC236}">
              <a16:creationId xmlns:a16="http://schemas.microsoft.com/office/drawing/2014/main" xmlns="" id="{00000000-0008-0000-0000-000095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24" name="Text Box 84">
          <a:extLst>
            <a:ext uri="{FF2B5EF4-FFF2-40B4-BE49-F238E27FC236}">
              <a16:creationId xmlns:a16="http://schemas.microsoft.com/office/drawing/2014/main" xmlns="" id="{00000000-0008-0000-0000-000096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25" name="Text Box 85">
          <a:extLst>
            <a:ext uri="{FF2B5EF4-FFF2-40B4-BE49-F238E27FC236}">
              <a16:creationId xmlns:a16="http://schemas.microsoft.com/office/drawing/2014/main" xmlns="" id="{00000000-0008-0000-0000-000097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26" name="Text Box 86">
          <a:extLst>
            <a:ext uri="{FF2B5EF4-FFF2-40B4-BE49-F238E27FC236}">
              <a16:creationId xmlns:a16="http://schemas.microsoft.com/office/drawing/2014/main" xmlns="" id="{00000000-0008-0000-0000-000098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27" name="Text Box 82">
          <a:extLst>
            <a:ext uri="{FF2B5EF4-FFF2-40B4-BE49-F238E27FC236}">
              <a16:creationId xmlns:a16="http://schemas.microsoft.com/office/drawing/2014/main" xmlns="" id="{00000000-0008-0000-0000-000099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28" name="Text Box 83">
          <a:extLst>
            <a:ext uri="{FF2B5EF4-FFF2-40B4-BE49-F238E27FC236}">
              <a16:creationId xmlns:a16="http://schemas.microsoft.com/office/drawing/2014/main" xmlns="" id="{00000000-0008-0000-0000-00009A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29" name="Text Box 84">
          <a:extLst>
            <a:ext uri="{FF2B5EF4-FFF2-40B4-BE49-F238E27FC236}">
              <a16:creationId xmlns:a16="http://schemas.microsoft.com/office/drawing/2014/main" xmlns="" id="{00000000-0008-0000-0000-00009B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30" name="Text Box 85">
          <a:extLst>
            <a:ext uri="{FF2B5EF4-FFF2-40B4-BE49-F238E27FC236}">
              <a16:creationId xmlns:a16="http://schemas.microsoft.com/office/drawing/2014/main" xmlns="" id="{00000000-0008-0000-0000-00009C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31" name="Text Box 86">
          <a:extLst>
            <a:ext uri="{FF2B5EF4-FFF2-40B4-BE49-F238E27FC236}">
              <a16:creationId xmlns:a16="http://schemas.microsoft.com/office/drawing/2014/main" xmlns="" id="{00000000-0008-0000-0000-00009D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32" name="Text Box 82">
          <a:extLst>
            <a:ext uri="{FF2B5EF4-FFF2-40B4-BE49-F238E27FC236}">
              <a16:creationId xmlns:a16="http://schemas.microsoft.com/office/drawing/2014/main" xmlns="" id="{00000000-0008-0000-0000-00009E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33" name="Text Box 83">
          <a:extLst>
            <a:ext uri="{FF2B5EF4-FFF2-40B4-BE49-F238E27FC236}">
              <a16:creationId xmlns:a16="http://schemas.microsoft.com/office/drawing/2014/main" xmlns="" id="{00000000-0008-0000-0000-00009F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34" name="Text Box 84">
          <a:extLst>
            <a:ext uri="{FF2B5EF4-FFF2-40B4-BE49-F238E27FC236}">
              <a16:creationId xmlns:a16="http://schemas.microsoft.com/office/drawing/2014/main" xmlns="" id="{00000000-0008-0000-0000-0000A0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35" name="Text Box 85">
          <a:extLst>
            <a:ext uri="{FF2B5EF4-FFF2-40B4-BE49-F238E27FC236}">
              <a16:creationId xmlns:a16="http://schemas.microsoft.com/office/drawing/2014/main" xmlns="" id="{00000000-0008-0000-0000-0000A1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36" name="Text Box 86">
          <a:extLst>
            <a:ext uri="{FF2B5EF4-FFF2-40B4-BE49-F238E27FC236}">
              <a16:creationId xmlns:a16="http://schemas.microsoft.com/office/drawing/2014/main" xmlns="" id="{00000000-0008-0000-0000-0000A2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37" name="Text Box 82">
          <a:extLst>
            <a:ext uri="{FF2B5EF4-FFF2-40B4-BE49-F238E27FC236}">
              <a16:creationId xmlns:a16="http://schemas.microsoft.com/office/drawing/2014/main" xmlns="" id="{00000000-0008-0000-0000-0000A3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38" name="Text Box 83">
          <a:extLst>
            <a:ext uri="{FF2B5EF4-FFF2-40B4-BE49-F238E27FC236}">
              <a16:creationId xmlns:a16="http://schemas.microsoft.com/office/drawing/2014/main" xmlns="" id="{00000000-0008-0000-0000-0000A4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39" name="Text Box 84">
          <a:extLst>
            <a:ext uri="{FF2B5EF4-FFF2-40B4-BE49-F238E27FC236}">
              <a16:creationId xmlns:a16="http://schemas.microsoft.com/office/drawing/2014/main" xmlns="" id="{00000000-0008-0000-0000-0000A5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40" name="Text Box 85">
          <a:extLst>
            <a:ext uri="{FF2B5EF4-FFF2-40B4-BE49-F238E27FC236}">
              <a16:creationId xmlns:a16="http://schemas.microsoft.com/office/drawing/2014/main" xmlns="" id="{00000000-0008-0000-0000-0000A6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41" name="Text Box 86">
          <a:extLst>
            <a:ext uri="{FF2B5EF4-FFF2-40B4-BE49-F238E27FC236}">
              <a16:creationId xmlns:a16="http://schemas.microsoft.com/office/drawing/2014/main" xmlns="" id="{00000000-0008-0000-0000-0000A7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42" name="Text Box 82">
          <a:extLst>
            <a:ext uri="{FF2B5EF4-FFF2-40B4-BE49-F238E27FC236}">
              <a16:creationId xmlns:a16="http://schemas.microsoft.com/office/drawing/2014/main" xmlns="" id="{00000000-0008-0000-0000-0000A8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43" name="Text Box 83">
          <a:extLst>
            <a:ext uri="{FF2B5EF4-FFF2-40B4-BE49-F238E27FC236}">
              <a16:creationId xmlns:a16="http://schemas.microsoft.com/office/drawing/2014/main" xmlns="" id="{00000000-0008-0000-0000-0000A9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44" name="Text Box 84">
          <a:extLst>
            <a:ext uri="{FF2B5EF4-FFF2-40B4-BE49-F238E27FC236}">
              <a16:creationId xmlns:a16="http://schemas.microsoft.com/office/drawing/2014/main" xmlns="" id="{00000000-0008-0000-0000-0000AA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45" name="Text Box 85">
          <a:extLst>
            <a:ext uri="{FF2B5EF4-FFF2-40B4-BE49-F238E27FC236}">
              <a16:creationId xmlns:a16="http://schemas.microsoft.com/office/drawing/2014/main" xmlns="" id="{00000000-0008-0000-0000-0000AB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46" name="Text Box 86">
          <a:extLst>
            <a:ext uri="{FF2B5EF4-FFF2-40B4-BE49-F238E27FC236}">
              <a16:creationId xmlns:a16="http://schemas.microsoft.com/office/drawing/2014/main" xmlns="" id="{00000000-0008-0000-0000-0000AC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47" name="Text Box 82">
          <a:extLst>
            <a:ext uri="{FF2B5EF4-FFF2-40B4-BE49-F238E27FC236}">
              <a16:creationId xmlns:a16="http://schemas.microsoft.com/office/drawing/2014/main" xmlns="" id="{00000000-0008-0000-0000-0000AD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48" name="Text Box 83">
          <a:extLst>
            <a:ext uri="{FF2B5EF4-FFF2-40B4-BE49-F238E27FC236}">
              <a16:creationId xmlns:a16="http://schemas.microsoft.com/office/drawing/2014/main" xmlns="" id="{00000000-0008-0000-0000-0000AE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49" name="Text Box 84">
          <a:extLst>
            <a:ext uri="{FF2B5EF4-FFF2-40B4-BE49-F238E27FC236}">
              <a16:creationId xmlns:a16="http://schemas.microsoft.com/office/drawing/2014/main" xmlns="" id="{00000000-0008-0000-0000-0000AF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50" name="Text Box 85">
          <a:extLst>
            <a:ext uri="{FF2B5EF4-FFF2-40B4-BE49-F238E27FC236}">
              <a16:creationId xmlns:a16="http://schemas.microsoft.com/office/drawing/2014/main" xmlns="" id="{00000000-0008-0000-0000-0000B0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51" name="Text Box 86">
          <a:extLst>
            <a:ext uri="{FF2B5EF4-FFF2-40B4-BE49-F238E27FC236}">
              <a16:creationId xmlns:a16="http://schemas.microsoft.com/office/drawing/2014/main" xmlns="" id="{00000000-0008-0000-0000-0000B1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52" name="Text Box 82">
          <a:extLst>
            <a:ext uri="{FF2B5EF4-FFF2-40B4-BE49-F238E27FC236}">
              <a16:creationId xmlns:a16="http://schemas.microsoft.com/office/drawing/2014/main" xmlns="" id="{00000000-0008-0000-0000-0000B2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53" name="Text Box 83">
          <a:extLst>
            <a:ext uri="{FF2B5EF4-FFF2-40B4-BE49-F238E27FC236}">
              <a16:creationId xmlns:a16="http://schemas.microsoft.com/office/drawing/2014/main" xmlns="" id="{00000000-0008-0000-0000-0000B3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54" name="Text Box 84">
          <a:extLst>
            <a:ext uri="{FF2B5EF4-FFF2-40B4-BE49-F238E27FC236}">
              <a16:creationId xmlns:a16="http://schemas.microsoft.com/office/drawing/2014/main" xmlns="" id="{00000000-0008-0000-0000-0000B4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55" name="Text Box 85">
          <a:extLst>
            <a:ext uri="{FF2B5EF4-FFF2-40B4-BE49-F238E27FC236}">
              <a16:creationId xmlns:a16="http://schemas.microsoft.com/office/drawing/2014/main" xmlns="" id="{00000000-0008-0000-0000-0000B5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56" name="Text Box 86">
          <a:extLst>
            <a:ext uri="{FF2B5EF4-FFF2-40B4-BE49-F238E27FC236}">
              <a16:creationId xmlns:a16="http://schemas.microsoft.com/office/drawing/2014/main" xmlns="" id="{00000000-0008-0000-0000-0000B6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57" name="Text Box 82">
          <a:extLst>
            <a:ext uri="{FF2B5EF4-FFF2-40B4-BE49-F238E27FC236}">
              <a16:creationId xmlns:a16="http://schemas.microsoft.com/office/drawing/2014/main" xmlns="" id="{00000000-0008-0000-0000-0000B7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58" name="Text Box 83">
          <a:extLst>
            <a:ext uri="{FF2B5EF4-FFF2-40B4-BE49-F238E27FC236}">
              <a16:creationId xmlns:a16="http://schemas.microsoft.com/office/drawing/2014/main" xmlns="" id="{00000000-0008-0000-0000-0000B8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59" name="Text Box 84">
          <a:extLst>
            <a:ext uri="{FF2B5EF4-FFF2-40B4-BE49-F238E27FC236}">
              <a16:creationId xmlns:a16="http://schemas.microsoft.com/office/drawing/2014/main" xmlns="" id="{00000000-0008-0000-0000-0000B9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60" name="Text Box 85">
          <a:extLst>
            <a:ext uri="{FF2B5EF4-FFF2-40B4-BE49-F238E27FC236}">
              <a16:creationId xmlns:a16="http://schemas.microsoft.com/office/drawing/2014/main" xmlns="" id="{00000000-0008-0000-0000-0000BA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61" name="Text Box 86">
          <a:extLst>
            <a:ext uri="{FF2B5EF4-FFF2-40B4-BE49-F238E27FC236}">
              <a16:creationId xmlns:a16="http://schemas.microsoft.com/office/drawing/2014/main" xmlns="" id="{00000000-0008-0000-0000-0000BB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62" name="Text Box 82">
          <a:extLst>
            <a:ext uri="{FF2B5EF4-FFF2-40B4-BE49-F238E27FC236}">
              <a16:creationId xmlns:a16="http://schemas.microsoft.com/office/drawing/2014/main" xmlns="" id="{00000000-0008-0000-0000-0000BC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63" name="Text Box 83">
          <a:extLst>
            <a:ext uri="{FF2B5EF4-FFF2-40B4-BE49-F238E27FC236}">
              <a16:creationId xmlns:a16="http://schemas.microsoft.com/office/drawing/2014/main" xmlns="" id="{00000000-0008-0000-0000-0000BD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64" name="Text Box 84">
          <a:extLst>
            <a:ext uri="{FF2B5EF4-FFF2-40B4-BE49-F238E27FC236}">
              <a16:creationId xmlns:a16="http://schemas.microsoft.com/office/drawing/2014/main" xmlns="" id="{00000000-0008-0000-0000-0000BE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65" name="Text Box 85">
          <a:extLst>
            <a:ext uri="{FF2B5EF4-FFF2-40B4-BE49-F238E27FC236}">
              <a16:creationId xmlns:a16="http://schemas.microsoft.com/office/drawing/2014/main" xmlns="" id="{00000000-0008-0000-0000-0000BF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66" name="Text Box 86">
          <a:extLst>
            <a:ext uri="{FF2B5EF4-FFF2-40B4-BE49-F238E27FC236}">
              <a16:creationId xmlns:a16="http://schemas.microsoft.com/office/drawing/2014/main" xmlns="" id="{00000000-0008-0000-0000-0000C0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67" name="Text Box 82">
          <a:extLst>
            <a:ext uri="{FF2B5EF4-FFF2-40B4-BE49-F238E27FC236}">
              <a16:creationId xmlns:a16="http://schemas.microsoft.com/office/drawing/2014/main" xmlns="" id="{00000000-0008-0000-0000-0000C1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68" name="Text Box 83">
          <a:extLst>
            <a:ext uri="{FF2B5EF4-FFF2-40B4-BE49-F238E27FC236}">
              <a16:creationId xmlns:a16="http://schemas.microsoft.com/office/drawing/2014/main" xmlns="" id="{00000000-0008-0000-0000-0000C2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69" name="Text Box 84">
          <a:extLst>
            <a:ext uri="{FF2B5EF4-FFF2-40B4-BE49-F238E27FC236}">
              <a16:creationId xmlns:a16="http://schemas.microsoft.com/office/drawing/2014/main" xmlns="" id="{00000000-0008-0000-0000-0000C3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70" name="Text Box 85">
          <a:extLst>
            <a:ext uri="{FF2B5EF4-FFF2-40B4-BE49-F238E27FC236}">
              <a16:creationId xmlns:a16="http://schemas.microsoft.com/office/drawing/2014/main" xmlns="" id="{00000000-0008-0000-0000-0000C4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71" name="Text Box 86">
          <a:extLst>
            <a:ext uri="{FF2B5EF4-FFF2-40B4-BE49-F238E27FC236}">
              <a16:creationId xmlns:a16="http://schemas.microsoft.com/office/drawing/2014/main" xmlns="" id="{00000000-0008-0000-0000-0000C5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72" name="Text Box 82">
          <a:extLst>
            <a:ext uri="{FF2B5EF4-FFF2-40B4-BE49-F238E27FC236}">
              <a16:creationId xmlns:a16="http://schemas.microsoft.com/office/drawing/2014/main" xmlns="" id="{00000000-0008-0000-0000-0000C6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73" name="Text Box 83">
          <a:extLst>
            <a:ext uri="{FF2B5EF4-FFF2-40B4-BE49-F238E27FC236}">
              <a16:creationId xmlns:a16="http://schemas.microsoft.com/office/drawing/2014/main" xmlns="" id="{00000000-0008-0000-0000-0000C7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74" name="Text Box 84">
          <a:extLst>
            <a:ext uri="{FF2B5EF4-FFF2-40B4-BE49-F238E27FC236}">
              <a16:creationId xmlns:a16="http://schemas.microsoft.com/office/drawing/2014/main" xmlns="" id="{00000000-0008-0000-0000-0000C8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75" name="Text Box 85">
          <a:extLst>
            <a:ext uri="{FF2B5EF4-FFF2-40B4-BE49-F238E27FC236}">
              <a16:creationId xmlns:a16="http://schemas.microsoft.com/office/drawing/2014/main" xmlns="" id="{00000000-0008-0000-0000-0000C9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76" name="Text Box 86">
          <a:extLst>
            <a:ext uri="{FF2B5EF4-FFF2-40B4-BE49-F238E27FC236}">
              <a16:creationId xmlns:a16="http://schemas.microsoft.com/office/drawing/2014/main" xmlns="" id="{00000000-0008-0000-0000-0000CA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77" name="Text Box 82">
          <a:extLst>
            <a:ext uri="{FF2B5EF4-FFF2-40B4-BE49-F238E27FC236}">
              <a16:creationId xmlns:a16="http://schemas.microsoft.com/office/drawing/2014/main" xmlns="" id="{00000000-0008-0000-0000-0000CB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78" name="Text Box 83">
          <a:extLst>
            <a:ext uri="{FF2B5EF4-FFF2-40B4-BE49-F238E27FC236}">
              <a16:creationId xmlns:a16="http://schemas.microsoft.com/office/drawing/2014/main" xmlns="" id="{00000000-0008-0000-0000-0000CC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79" name="Text Box 84">
          <a:extLst>
            <a:ext uri="{FF2B5EF4-FFF2-40B4-BE49-F238E27FC236}">
              <a16:creationId xmlns:a16="http://schemas.microsoft.com/office/drawing/2014/main" xmlns="" id="{00000000-0008-0000-0000-0000CD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80" name="Text Box 85">
          <a:extLst>
            <a:ext uri="{FF2B5EF4-FFF2-40B4-BE49-F238E27FC236}">
              <a16:creationId xmlns:a16="http://schemas.microsoft.com/office/drawing/2014/main" xmlns="" id="{00000000-0008-0000-0000-0000CE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81" name="Text Box 86">
          <a:extLst>
            <a:ext uri="{FF2B5EF4-FFF2-40B4-BE49-F238E27FC236}">
              <a16:creationId xmlns:a16="http://schemas.microsoft.com/office/drawing/2014/main" xmlns="" id="{00000000-0008-0000-0000-0000CF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82" name="Text Box 82">
          <a:extLst>
            <a:ext uri="{FF2B5EF4-FFF2-40B4-BE49-F238E27FC236}">
              <a16:creationId xmlns:a16="http://schemas.microsoft.com/office/drawing/2014/main" xmlns="" id="{00000000-0008-0000-0000-0000D0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83" name="Text Box 83">
          <a:extLst>
            <a:ext uri="{FF2B5EF4-FFF2-40B4-BE49-F238E27FC236}">
              <a16:creationId xmlns:a16="http://schemas.microsoft.com/office/drawing/2014/main" xmlns="" id="{00000000-0008-0000-0000-0000D1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84" name="Text Box 84">
          <a:extLst>
            <a:ext uri="{FF2B5EF4-FFF2-40B4-BE49-F238E27FC236}">
              <a16:creationId xmlns:a16="http://schemas.microsoft.com/office/drawing/2014/main" xmlns="" id="{00000000-0008-0000-0000-0000D2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85" name="Text Box 85">
          <a:extLst>
            <a:ext uri="{FF2B5EF4-FFF2-40B4-BE49-F238E27FC236}">
              <a16:creationId xmlns:a16="http://schemas.microsoft.com/office/drawing/2014/main" xmlns="" id="{00000000-0008-0000-0000-0000D3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86" name="Text Box 86">
          <a:extLst>
            <a:ext uri="{FF2B5EF4-FFF2-40B4-BE49-F238E27FC236}">
              <a16:creationId xmlns:a16="http://schemas.microsoft.com/office/drawing/2014/main" xmlns="" id="{00000000-0008-0000-0000-0000D4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87" name="Text Box 82">
          <a:extLst>
            <a:ext uri="{FF2B5EF4-FFF2-40B4-BE49-F238E27FC236}">
              <a16:creationId xmlns:a16="http://schemas.microsoft.com/office/drawing/2014/main" xmlns="" id="{00000000-0008-0000-0000-0000D5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88" name="Text Box 83">
          <a:extLst>
            <a:ext uri="{FF2B5EF4-FFF2-40B4-BE49-F238E27FC236}">
              <a16:creationId xmlns:a16="http://schemas.microsoft.com/office/drawing/2014/main" xmlns="" id="{00000000-0008-0000-0000-0000D6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89" name="Text Box 84">
          <a:extLst>
            <a:ext uri="{FF2B5EF4-FFF2-40B4-BE49-F238E27FC236}">
              <a16:creationId xmlns:a16="http://schemas.microsoft.com/office/drawing/2014/main" xmlns="" id="{00000000-0008-0000-0000-0000D7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90" name="Text Box 85">
          <a:extLst>
            <a:ext uri="{FF2B5EF4-FFF2-40B4-BE49-F238E27FC236}">
              <a16:creationId xmlns:a16="http://schemas.microsoft.com/office/drawing/2014/main" xmlns="" id="{00000000-0008-0000-0000-0000D8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91" name="Text Box 86">
          <a:extLst>
            <a:ext uri="{FF2B5EF4-FFF2-40B4-BE49-F238E27FC236}">
              <a16:creationId xmlns:a16="http://schemas.microsoft.com/office/drawing/2014/main" xmlns="" id="{00000000-0008-0000-0000-0000D9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92" name="Text Box 82">
          <a:extLst>
            <a:ext uri="{FF2B5EF4-FFF2-40B4-BE49-F238E27FC236}">
              <a16:creationId xmlns:a16="http://schemas.microsoft.com/office/drawing/2014/main" xmlns="" id="{00000000-0008-0000-0000-0000DA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93" name="Text Box 83">
          <a:extLst>
            <a:ext uri="{FF2B5EF4-FFF2-40B4-BE49-F238E27FC236}">
              <a16:creationId xmlns:a16="http://schemas.microsoft.com/office/drawing/2014/main" xmlns="" id="{00000000-0008-0000-0000-0000DB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94" name="Text Box 84">
          <a:extLst>
            <a:ext uri="{FF2B5EF4-FFF2-40B4-BE49-F238E27FC236}">
              <a16:creationId xmlns:a16="http://schemas.microsoft.com/office/drawing/2014/main" xmlns="" id="{00000000-0008-0000-0000-0000DC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95" name="Text Box 85">
          <a:extLst>
            <a:ext uri="{FF2B5EF4-FFF2-40B4-BE49-F238E27FC236}">
              <a16:creationId xmlns:a16="http://schemas.microsoft.com/office/drawing/2014/main" xmlns="" id="{00000000-0008-0000-0000-0000DD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96" name="Text Box 86">
          <a:extLst>
            <a:ext uri="{FF2B5EF4-FFF2-40B4-BE49-F238E27FC236}">
              <a16:creationId xmlns:a16="http://schemas.microsoft.com/office/drawing/2014/main" xmlns="" id="{00000000-0008-0000-0000-0000DE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97" name="Text Box 82">
          <a:extLst>
            <a:ext uri="{FF2B5EF4-FFF2-40B4-BE49-F238E27FC236}">
              <a16:creationId xmlns:a16="http://schemas.microsoft.com/office/drawing/2014/main" xmlns="" id="{00000000-0008-0000-0000-0000DF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98" name="Text Box 83">
          <a:extLst>
            <a:ext uri="{FF2B5EF4-FFF2-40B4-BE49-F238E27FC236}">
              <a16:creationId xmlns:a16="http://schemas.microsoft.com/office/drawing/2014/main" xmlns="" id="{00000000-0008-0000-0000-0000E0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599" name="Text Box 84">
          <a:extLst>
            <a:ext uri="{FF2B5EF4-FFF2-40B4-BE49-F238E27FC236}">
              <a16:creationId xmlns:a16="http://schemas.microsoft.com/office/drawing/2014/main" xmlns="" id="{00000000-0008-0000-0000-0000E1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00" name="Text Box 85">
          <a:extLst>
            <a:ext uri="{FF2B5EF4-FFF2-40B4-BE49-F238E27FC236}">
              <a16:creationId xmlns:a16="http://schemas.microsoft.com/office/drawing/2014/main" xmlns="" id="{00000000-0008-0000-0000-0000E2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01" name="Text Box 86">
          <a:extLst>
            <a:ext uri="{FF2B5EF4-FFF2-40B4-BE49-F238E27FC236}">
              <a16:creationId xmlns:a16="http://schemas.microsoft.com/office/drawing/2014/main" xmlns="" id="{00000000-0008-0000-0000-0000E3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02" name="Text Box 82">
          <a:extLst>
            <a:ext uri="{FF2B5EF4-FFF2-40B4-BE49-F238E27FC236}">
              <a16:creationId xmlns:a16="http://schemas.microsoft.com/office/drawing/2014/main" xmlns="" id="{00000000-0008-0000-0000-0000E4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03" name="Text Box 83">
          <a:extLst>
            <a:ext uri="{FF2B5EF4-FFF2-40B4-BE49-F238E27FC236}">
              <a16:creationId xmlns:a16="http://schemas.microsoft.com/office/drawing/2014/main" xmlns="" id="{00000000-0008-0000-0000-0000E5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04" name="Text Box 84">
          <a:extLst>
            <a:ext uri="{FF2B5EF4-FFF2-40B4-BE49-F238E27FC236}">
              <a16:creationId xmlns:a16="http://schemas.microsoft.com/office/drawing/2014/main" xmlns="" id="{00000000-0008-0000-0000-0000E6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05" name="Text Box 85">
          <a:extLst>
            <a:ext uri="{FF2B5EF4-FFF2-40B4-BE49-F238E27FC236}">
              <a16:creationId xmlns:a16="http://schemas.microsoft.com/office/drawing/2014/main" xmlns="" id="{00000000-0008-0000-0000-0000E7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06" name="Text Box 86">
          <a:extLst>
            <a:ext uri="{FF2B5EF4-FFF2-40B4-BE49-F238E27FC236}">
              <a16:creationId xmlns:a16="http://schemas.microsoft.com/office/drawing/2014/main" xmlns="" id="{00000000-0008-0000-0000-0000E8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07" name="Text Box 82">
          <a:extLst>
            <a:ext uri="{FF2B5EF4-FFF2-40B4-BE49-F238E27FC236}">
              <a16:creationId xmlns:a16="http://schemas.microsoft.com/office/drawing/2014/main" xmlns="" id="{00000000-0008-0000-0000-0000E9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08" name="Text Box 83">
          <a:extLst>
            <a:ext uri="{FF2B5EF4-FFF2-40B4-BE49-F238E27FC236}">
              <a16:creationId xmlns:a16="http://schemas.microsoft.com/office/drawing/2014/main" xmlns="" id="{00000000-0008-0000-0000-0000EA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09" name="Text Box 84">
          <a:extLst>
            <a:ext uri="{FF2B5EF4-FFF2-40B4-BE49-F238E27FC236}">
              <a16:creationId xmlns:a16="http://schemas.microsoft.com/office/drawing/2014/main" xmlns="" id="{00000000-0008-0000-0000-0000EB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10" name="Text Box 85">
          <a:extLst>
            <a:ext uri="{FF2B5EF4-FFF2-40B4-BE49-F238E27FC236}">
              <a16:creationId xmlns:a16="http://schemas.microsoft.com/office/drawing/2014/main" xmlns="" id="{00000000-0008-0000-0000-0000EC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11" name="Text Box 86">
          <a:extLst>
            <a:ext uri="{FF2B5EF4-FFF2-40B4-BE49-F238E27FC236}">
              <a16:creationId xmlns:a16="http://schemas.microsoft.com/office/drawing/2014/main" xmlns="" id="{00000000-0008-0000-0000-0000ED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12" name="Text Box 82">
          <a:extLst>
            <a:ext uri="{FF2B5EF4-FFF2-40B4-BE49-F238E27FC236}">
              <a16:creationId xmlns:a16="http://schemas.microsoft.com/office/drawing/2014/main" xmlns="" id="{00000000-0008-0000-0000-0000EE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13" name="Text Box 83">
          <a:extLst>
            <a:ext uri="{FF2B5EF4-FFF2-40B4-BE49-F238E27FC236}">
              <a16:creationId xmlns:a16="http://schemas.microsoft.com/office/drawing/2014/main" xmlns="" id="{00000000-0008-0000-0000-0000EF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14" name="Text Box 84">
          <a:extLst>
            <a:ext uri="{FF2B5EF4-FFF2-40B4-BE49-F238E27FC236}">
              <a16:creationId xmlns:a16="http://schemas.microsoft.com/office/drawing/2014/main" xmlns="" id="{00000000-0008-0000-0000-0000F0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15" name="Text Box 85">
          <a:extLst>
            <a:ext uri="{FF2B5EF4-FFF2-40B4-BE49-F238E27FC236}">
              <a16:creationId xmlns:a16="http://schemas.microsoft.com/office/drawing/2014/main" xmlns="" id="{00000000-0008-0000-0000-0000F1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16" name="Text Box 86">
          <a:extLst>
            <a:ext uri="{FF2B5EF4-FFF2-40B4-BE49-F238E27FC236}">
              <a16:creationId xmlns:a16="http://schemas.microsoft.com/office/drawing/2014/main" xmlns="" id="{00000000-0008-0000-0000-0000F2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17" name="Text Box 82">
          <a:extLst>
            <a:ext uri="{FF2B5EF4-FFF2-40B4-BE49-F238E27FC236}">
              <a16:creationId xmlns:a16="http://schemas.microsoft.com/office/drawing/2014/main" xmlns="" id="{00000000-0008-0000-0000-0000F3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18" name="Text Box 83">
          <a:extLst>
            <a:ext uri="{FF2B5EF4-FFF2-40B4-BE49-F238E27FC236}">
              <a16:creationId xmlns:a16="http://schemas.microsoft.com/office/drawing/2014/main" xmlns="" id="{00000000-0008-0000-0000-0000F4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19" name="Text Box 84">
          <a:extLst>
            <a:ext uri="{FF2B5EF4-FFF2-40B4-BE49-F238E27FC236}">
              <a16:creationId xmlns:a16="http://schemas.microsoft.com/office/drawing/2014/main" xmlns="" id="{00000000-0008-0000-0000-0000F5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20" name="Text Box 85">
          <a:extLst>
            <a:ext uri="{FF2B5EF4-FFF2-40B4-BE49-F238E27FC236}">
              <a16:creationId xmlns:a16="http://schemas.microsoft.com/office/drawing/2014/main" xmlns="" id="{00000000-0008-0000-0000-0000F6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21" name="Text Box 86">
          <a:extLst>
            <a:ext uri="{FF2B5EF4-FFF2-40B4-BE49-F238E27FC236}">
              <a16:creationId xmlns:a16="http://schemas.microsoft.com/office/drawing/2014/main" xmlns="" id="{00000000-0008-0000-0000-0000F7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22" name="Text Box 82">
          <a:extLst>
            <a:ext uri="{FF2B5EF4-FFF2-40B4-BE49-F238E27FC236}">
              <a16:creationId xmlns:a16="http://schemas.microsoft.com/office/drawing/2014/main" xmlns="" id="{00000000-0008-0000-0000-0000F8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23" name="Text Box 83">
          <a:extLst>
            <a:ext uri="{FF2B5EF4-FFF2-40B4-BE49-F238E27FC236}">
              <a16:creationId xmlns:a16="http://schemas.microsoft.com/office/drawing/2014/main" xmlns="" id="{00000000-0008-0000-0000-0000F9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24" name="Text Box 84">
          <a:extLst>
            <a:ext uri="{FF2B5EF4-FFF2-40B4-BE49-F238E27FC236}">
              <a16:creationId xmlns:a16="http://schemas.microsoft.com/office/drawing/2014/main" xmlns="" id="{00000000-0008-0000-0000-0000FA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25" name="Text Box 85">
          <a:extLst>
            <a:ext uri="{FF2B5EF4-FFF2-40B4-BE49-F238E27FC236}">
              <a16:creationId xmlns:a16="http://schemas.microsoft.com/office/drawing/2014/main" xmlns="" id="{00000000-0008-0000-0000-0000FB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26" name="Text Box 86">
          <a:extLst>
            <a:ext uri="{FF2B5EF4-FFF2-40B4-BE49-F238E27FC236}">
              <a16:creationId xmlns:a16="http://schemas.microsoft.com/office/drawing/2014/main" xmlns="" id="{00000000-0008-0000-0000-0000FC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27" name="Text Box 82">
          <a:extLst>
            <a:ext uri="{FF2B5EF4-FFF2-40B4-BE49-F238E27FC236}">
              <a16:creationId xmlns:a16="http://schemas.microsoft.com/office/drawing/2014/main" xmlns="" id="{00000000-0008-0000-0000-0000FD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28" name="Text Box 83">
          <a:extLst>
            <a:ext uri="{FF2B5EF4-FFF2-40B4-BE49-F238E27FC236}">
              <a16:creationId xmlns:a16="http://schemas.microsoft.com/office/drawing/2014/main" xmlns="" id="{00000000-0008-0000-0000-0000FE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29" name="Text Box 84">
          <a:extLst>
            <a:ext uri="{FF2B5EF4-FFF2-40B4-BE49-F238E27FC236}">
              <a16:creationId xmlns:a16="http://schemas.microsoft.com/office/drawing/2014/main" xmlns="" id="{00000000-0008-0000-0000-0000FF03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30" name="Text Box 85">
          <a:extLst>
            <a:ext uri="{FF2B5EF4-FFF2-40B4-BE49-F238E27FC236}">
              <a16:creationId xmlns:a16="http://schemas.microsoft.com/office/drawing/2014/main" xmlns="" id="{00000000-0008-0000-0000-000000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31" name="Text Box 86">
          <a:extLst>
            <a:ext uri="{FF2B5EF4-FFF2-40B4-BE49-F238E27FC236}">
              <a16:creationId xmlns:a16="http://schemas.microsoft.com/office/drawing/2014/main" xmlns="" id="{00000000-0008-0000-0000-000001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32" name="Text Box 82">
          <a:extLst>
            <a:ext uri="{FF2B5EF4-FFF2-40B4-BE49-F238E27FC236}">
              <a16:creationId xmlns:a16="http://schemas.microsoft.com/office/drawing/2014/main" xmlns="" id="{00000000-0008-0000-0000-000002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33" name="Text Box 83">
          <a:extLst>
            <a:ext uri="{FF2B5EF4-FFF2-40B4-BE49-F238E27FC236}">
              <a16:creationId xmlns:a16="http://schemas.microsoft.com/office/drawing/2014/main" xmlns="" id="{00000000-0008-0000-0000-000003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34" name="Text Box 84">
          <a:extLst>
            <a:ext uri="{FF2B5EF4-FFF2-40B4-BE49-F238E27FC236}">
              <a16:creationId xmlns:a16="http://schemas.microsoft.com/office/drawing/2014/main" xmlns="" id="{00000000-0008-0000-0000-000004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35" name="Text Box 85">
          <a:extLst>
            <a:ext uri="{FF2B5EF4-FFF2-40B4-BE49-F238E27FC236}">
              <a16:creationId xmlns:a16="http://schemas.microsoft.com/office/drawing/2014/main" xmlns="" id="{00000000-0008-0000-0000-000005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36" name="Text Box 86">
          <a:extLst>
            <a:ext uri="{FF2B5EF4-FFF2-40B4-BE49-F238E27FC236}">
              <a16:creationId xmlns:a16="http://schemas.microsoft.com/office/drawing/2014/main" xmlns="" id="{00000000-0008-0000-0000-000006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37" name="Text Box 82">
          <a:extLst>
            <a:ext uri="{FF2B5EF4-FFF2-40B4-BE49-F238E27FC236}">
              <a16:creationId xmlns:a16="http://schemas.microsoft.com/office/drawing/2014/main" xmlns="" id="{00000000-0008-0000-0000-000007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38" name="Text Box 83">
          <a:extLst>
            <a:ext uri="{FF2B5EF4-FFF2-40B4-BE49-F238E27FC236}">
              <a16:creationId xmlns:a16="http://schemas.microsoft.com/office/drawing/2014/main" xmlns="" id="{00000000-0008-0000-0000-000008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39" name="Text Box 84">
          <a:extLst>
            <a:ext uri="{FF2B5EF4-FFF2-40B4-BE49-F238E27FC236}">
              <a16:creationId xmlns:a16="http://schemas.microsoft.com/office/drawing/2014/main" xmlns="" id="{00000000-0008-0000-0000-000009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40" name="Text Box 85">
          <a:extLst>
            <a:ext uri="{FF2B5EF4-FFF2-40B4-BE49-F238E27FC236}">
              <a16:creationId xmlns:a16="http://schemas.microsoft.com/office/drawing/2014/main" xmlns="" id="{00000000-0008-0000-0000-00000A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41" name="Text Box 86">
          <a:extLst>
            <a:ext uri="{FF2B5EF4-FFF2-40B4-BE49-F238E27FC236}">
              <a16:creationId xmlns:a16="http://schemas.microsoft.com/office/drawing/2014/main" xmlns="" id="{00000000-0008-0000-0000-00000B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42" name="Text Box 82">
          <a:extLst>
            <a:ext uri="{FF2B5EF4-FFF2-40B4-BE49-F238E27FC236}">
              <a16:creationId xmlns:a16="http://schemas.microsoft.com/office/drawing/2014/main" xmlns="" id="{00000000-0008-0000-0000-00000C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43" name="Text Box 83">
          <a:extLst>
            <a:ext uri="{FF2B5EF4-FFF2-40B4-BE49-F238E27FC236}">
              <a16:creationId xmlns:a16="http://schemas.microsoft.com/office/drawing/2014/main" xmlns="" id="{00000000-0008-0000-0000-00000D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44" name="Text Box 84">
          <a:extLst>
            <a:ext uri="{FF2B5EF4-FFF2-40B4-BE49-F238E27FC236}">
              <a16:creationId xmlns:a16="http://schemas.microsoft.com/office/drawing/2014/main" xmlns="" id="{00000000-0008-0000-0000-00000E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45" name="Text Box 85">
          <a:extLst>
            <a:ext uri="{FF2B5EF4-FFF2-40B4-BE49-F238E27FC236}">
              <a16:creationId xmlns:a16="http://schemas.microsoft.com/office/drawing/2014/main" xmlns="" id="{00000000-0008-0000-0000-00000F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46" name="Text Box 86">
          <a:extLst>
            <a:ext uri="{FF2B5EF4-FFF2-40B4-BE49-F238E27FC236}">
              <a16:creationId xmlns:a16="http://schemas.microsoft.com/office/drawing/2014/main" xmlns="" id="{00000000-0008-0000-0000-000010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47" name="Text Box 82">
          <a:extLst>
            <a:ext uri="{FF2B5EF4-FFF2-40B4-BE49-F238E27FC236}">
              <a16:creationId xmlns:a16="http://schemas.microsoft.com/office/drawing/2014/main" xmlns="" id="{00000000-0008-0000-0000-000011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48" name="Text Box 83">
          <a:extLst>
            <a:ext uri="{FF2B5EF4-FFF2-40B4-BE49-F238E27FC236}">
              <a16:creationId xmlns:a16="http://schemas.microsoft.com/office/drawing/2014/main" xmlns="" id="{00000000-0008-0000-0000-000012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49" name="Text Box 84">
          <a:extLst>
            <a:ext uri="{FF2B5EF4-FFF2-40B4-BE49-F238E27FC236}">
              <a16:creationId xmlns:a16="http://schemas.microsoft.com/office/drawing/2014/main" xmlns="" id="{00000000-0008-0000-0000-000013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50" name="Text Box 85">
          <a:extLst>
            <a:ext uri="{FF2B5EF4-FFF2-40B4-BE49-F238E27FC236}">
              <a16:creationId xmlns:a16="http://schemas.microsoft.com/office/drawing/2014/main" xmlns="" id="{00000000-0008-0000-0000-000014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51" name="Text Box 86">
          <a:extLst>
            <a:ext uri="{FF2B5EF4-FFF2-40B4-BE49-F238E27FC236}">
              <a16:creationId xmlns:a16="http://schemas.microsoft.com/office/drawing/2014/main" xmlns="" id="{00000000-0008-0000-0000-000015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52" name="Text Box 82">
          <a:extLst>
            <a:ext uri="{FF2B5EF4-FFF2-40B4-BE49-F238E27FC236}">
              <a16:creationId xmlns:a16="http://schemas.microsoft.com/office/drawing/2014/main" xmlns="" id="{00000000-0008-0000-0000-000016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53" name="Text Box 83">
          <a:extLst>
            <a:ext uri="{FF2B5EF4-FFF2-40B4-BE49-F238E27FC236}">
              <a16:creationId xmlns:a16="http://schemas.microsoft.com/office/drawing/2014/main" xmlns="" id="{00000000-0008-0000-0000-000017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54" name="Text Box 84">
          <a:extLst>
            <a:ext uri="{FF2B5EF4-FFF2-40B4-BE49-F238E27FC236}">
              <a16:creationId xmlns:a16="http://schemas.microsoft.com/office/drawing/2014/main" xmlns="" id="{00000000-0008-0000-0000-000018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55" name="Text Box 85">
          <a:extLst>
            <a:ext uri="{FF2B5EF4-FFF2-40B4-BE49-F238E27FC236}">
              <a16:creationId xmlns:a16="http://schemas.microsoft.com/office/drawing/2014/main" xmlns="" id="{00000000-0008-0000-0000-000019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56" name="Text Box 86">
          <a:extLst>
            <a:ext uri="{FF2B5EF4-FFF2-40B4-BE49-F238E27FC236}">
              <a16:creationId xmlns:a16="http://schemas.microsoft.com/office/drawing/2014/main" xmlns="" id="{00000000-0008-0000-0000-00001A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57" name="Text Box 82">
          <a:extLst>
            <a:ext uri="{FF2B5EF4-FFF2-40B4-BE49-F238E27FC236}">
              <a16:creationId xmlns:a16="http://schemas.microsoft.com/office/drawing/2014/main" xmlns="" id="{00000000-0008-0000-0000-00001B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58" name="Text Box 83">
          <a:extLst>
            <a:ext uri="{FF2B5EF4-FFF2-40B4-BE49-F238E27FC236}">
              <a16:creationId xmlns:a16="http://schemas.microsoft.com/office/drawing/2014/main" xmlns="" id="{00000000-0008-0000-0000-00001C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59" name="Text Box 84">
          <a:extLst>
            <a:ext uri="{FF2B5EF4-FFF2-40B4-BE49-F238E27FC236}">
              <a16:creationId xmlns:a16="http://schemas.microsoft.com/office/drawing/2014/main" xmlns="" id="{00000000-0008-0000-0000-00001D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60" name="Text Box 85">
          <a:extLst>
            <a:ext uri="{FF2B5EF4-FFF2-40B4-BE49-F238E27FC236}">
              <a16:creationId xmlns:a16="http://schemas.microsoft.com/office/drawing/2014/main" xmlns="" id="{00000000-0008-0000-0000-00001E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61" name="Text Box 86">
          <a:extLst>
            <a:ext uri="{FF2B5EF4-FFF2-40B4-BE49-F238E27FC236}">
              <a16:creationId xmlns:a16="http://schemas.microsoft.com/office/drawing/2014/main" xmlns="" id="{00000000-0008-0000-0000-00001F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62" name="Text Box 82">
          <a:extLst>
            <a:ext uri="{FF2B5EF4-FFF2-40B4-BE49-F238E27FC236}">
              <a16:creationId xmlns:a16="http://schemas.microsoft.com/office/drawing/2014/main" xmlns="" id="{00000000-0008-0000-0000-000020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63" name="Text Box 83">
          <a:extLst>
            <a:ext uri="{FF2B5EF4-FFF2-40B4-BE49-F238E27FC236}">
              <a16:creationId xmlns:a16="http://schemas.microsoft.com/office/drawing/2014/main" xmlns="" id="{00000000-0008-0000-0000-000021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64" name="Text Box 84">
          <a:extLst>
            <a:ext uri="{FF2B5EF4-FFF2-40B4-BE49-F238E27FC236}">
              <a16:creationId xmlns:a16="http://schemas.microsoft.com/office/drawing/2014/main" xmlns="" id="{00000000-0008-0000-0000-000022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65" name="Text Box 85">
          <a:extLst>
            <a:ext uri="{FF2B5EF4-FFF2-40B4-BE49-F238E27FC236}">
              <a16:creationId xmlns:a16="http://schemas.microsoft.com/office/drawing/2014/main" xmlns="" id="{00000000-0008-0000-0000-000023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66" name="Text Box 86">
          <a:extLst>
            <a:ext uri="{FF2B5EF4-FFF2-40B4-BE49-F238E27FC236}">
              <a16:creationId xmlns:a16="http://schemas.microsoft.com/office/drawing/2014/main" xmlns="" id="{00000000-0008-0000-0000-000024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67" name="Text Box 82">
          <a:extLst>
            <a:ext uri="{FF2B5EF4-FFF2-40B4-BE49-F238E27FC236}">
              <a16:creationId xmlns:a16="http://schemas.microsoft.com/office/drawing/2014/main" xmlns="" id="{00000000-0008-0000-0000-000025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68" name="Text Box 83">
          <a:extLst>
            <a:ext uri="{FF2B5EF4-FFF2-40B4-BE49-F238E27FC236}">
              <a16:creationId xmlns:a16="http://schemas.microsoft.com/office/drawing/2014/main" xmlns="" id="{00000000-0008-0000-0000-000026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69" name="Text Box 84">
          <a:extLst>
            <a:ext uri="{FF2B5EF4-FFF2-40B4-BE49-F238E27FC236}">
              <a16:creationId xmlns:a16="http://schemas.microsoft.com/office/drawing/2014/main" xmlns="" id="{00000000-0008-0000-0000-000027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70" name="Text Box 85">
          <a:extLst>
            <a:ext uri="{FF2B5EF4-FFF2-40B4-BE49-F238E27FC236}">
              <a16:creationId xmlns:a16="http://schemas.microsoft.com/office/drawing/2014/main" xmlns="" id="{00000000-0008-0000-0000-000028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71" name="Text Box 86">
          <a:extLst>
            <a:ext uri="{FF2B5EF4-FFF2-40B4-BE49-F238E27FC236}">
              <a16:creationId xmlns:a16="http://schemas.microsoft.com/office/drawing/2014/main" xmlns="" id="{00000000-0008-0000-0000-000029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72" name="Text Box 82">
          <a:extLst>
            <a:ext uri="{FF2B5EF4-FFF2-40B4-BE49-F238E27FC236}">
              <a16:creationId xmlns:a16="http://schemas.microsoft.com/office/drawing/2014/main" xmlns="" id="{00000000-0008-0000-0000-00002A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73" name="Text Box 83">
          <a:extLst>
            <a:ext uri="{FF2B5EF4-FFF2-40B4-BE49-F238E27FC236}">
              <a16:creationId xmlns:a16="http://schemas.microsoft.com/office/drawing/2014/main" xmlns="" id="{00000000-0008-0000-0000-00002B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74" name="Text Box 84">
          <a:extLst>
            <a:ext uri="{FF2B5EF4-FFF2-40B4-BE49-F238E27FC236}">
              <a16:creationId xmlns:a16="http://schemas.microsoft.com/office/drawing/2014/main" xmlns="" id="{00000000-0008-0000-0000-00002C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75" name="Text Box 85">
          <a:extLst>
            <a:ext uri="{FF2B5EF4-FFF2-40B4-BE49-F238E27FC236}">
              <a16:creationId xmlns:a16="http://schemas.microsoft.com/office/drawing/2014/main" xmlns="" id="{00000000-0008-0000-0000-00002D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76" name="Text Box 86">
          <a:extLst>
            <a:ext uri="{FF2B5EF4-FFF2-40B4-BE49-F238E27FC236}">
              <a16:creationId xmlns:a16="http://schemas.microsoft.com/office/drawing/2014/main" xmlns="" id="{00000000-0008-0000-0000-00002E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77" name="Text Box 82">
          <a:extLst>
            <a:ext uri="{FF2B5EF4-FFF2-40B4-BE49-F238E27FC236}">
              <a16:creationId xmlns:a16="http://schemas.microsoft.com/office/drawing/2014/main" xmlns="" id="{00000000-0008-0000-0000-00002F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78" name="Text Box 83">
          <a:extLst>
            <a:ext uri="{FF2B5EF4-FFF2-40B4-BE49-F238E27FC236}">
              <a16:creationId xmlns:a16="http://schemas.microsoft.com/office/drawing/2014/main" xmlns="" id="{00000000-0008-0000-0000-000030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79" name="Text Box 84">
          <a:extLst>
            <a:ext uri="{FF2B5EF4-FFF2-40B4-BE49-F238E27FC236}">
              <a16:creationId xmlns:a16="http://schemas.microsoft.com/office/drawing/2014/main" xmlns="" id="{00000000-0008-0000-0000-000031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80" name="Text Box 85">
          <a:extLst>
            <a:ext uri="{FF2B5EF4-FFF2-40B4-BE49-F238E27FC236}">
              <a16:creationId xmlns:a16="http://schemas.microsoft.com/office/drawing/2014/main" xmlns="" id="{00000000-0008-0000-0000-000032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81" name="Text Box 86">
          <a:extLst>
            <a:ext uri="{FF2B5EF4-FFF2-40B4-BE49-F238E27FC236}">
              <a16:creationId xmlns:a16="http://schemas.microsoft.com/office/drawing/2014/main" xmlns="" id="{00000000-0008-0000-0000-000033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82" name="Text Box 82">
          <a:extLst>
            <a:ext uri="{FF2B5EF4-FFF2-40B4-BE49-F238E27FC236}">
              <a16:creationId xmlns:a16="http://schemas.microsoft.com/office/drawing/2014/main" xmlns="" id="{00000000-0008-0000-0000-000034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83" name="Text Box 83">
          <a:extLst>
            <a:ext uri="{FF2B5EF4-FFF2-40B4-BE49-F238E27FC236}">
              <a16:creationId xmlns:a16="http://schemas.microsoft.com/office/drawing/2014/main" xmlns="" id="{00000000-0008-0000-0000-000035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84" name="Text Box 84">
          <a:extLst>
            <a:ext uri="{FF2B5EF4-FFF2-40B4-BE49-F238E27FC236}">
              <a16:creationId xmlns:a16="http://schemas.microsoft.com/office/drawing/2014/main" xmlns="" id="{00000000-0008-0000-0000-000036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85" name="Text Box 85">
          <a:extLst>
            <a:ext uri="{FF2B5EF4-FFF2-40B4-BE49-F238E27FC236}">
              <a16:creationId xmlns:a16="http://schemas.microsoft.com/office/drawing/2014/main" xmlns="" id="{00000000-0008-0000-0000-000037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86" name="Text Box 86">
          <a:extLst>
            <a:ext uri="{FF2B5EF4-FFF2-40B4-BE49-F238E27FC236}">
              <a16:creationId xmlns:a16="http://schemas.microsoft.com/office/drawing/2014/main" xmlns="" id="{00000000-0008-0000-0000-000038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87" name="Text Box 82">
          <a:extLst>
            <a:ext uri="{FF2B5EF4-FFF2-40B4-BE49-F238E27FC236}">
              <a16:creationId xmlns:a16="http://schemas.microsoft.com/office/drawing/2014/main" xmlns="" id="{00000000-0008-0000-0000-000039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88" name="Text Box 83">
          <a:extLst>
            <a:ext uri="{FF2B5EF4-FFF2-40B4-BE49-F238E27FC236}">
              <a16:creationId xmlns:a16="http://schemas.microsoft.com/office/drawing/2014/main" xmlns="" id="{00000000-0008-0000-0000-00003A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89" name="Text Box 84">
          <a:extLst>
            <a:ext uri="{FF2B5EF4-FFF2-40B4-BE49-F238E27FC236}">
              <a16:creationId xmlns:a16="http://schemas.microsoft.com/office/drawing/2014/main" xmlns="" id="{00000000-0008-0000-0000-00003B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90" name="Text Box 85">
          <a:extLst>
            <a:ext uri="{FF2B5EF4-FFF2-40B4-BE49-F238E27FC236}">
              <a16:creationId xmlns:a16="http://schemas.microsoft.com/office/drawing/2014/main" xmlns="" id="{00000000-0008-0000-0000-00003C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91" name="Text Box 86">
          <a:extLst>
            <a:ext uri="{FF2B5EF4-FFF2-40B4-BE49-F238E27FC236}">
              <a16:creationId xmlns:a16="http://schemas.microsoft.com/office/drawing/2014/main" xmlns="" id="{00000000-0008-0000-0000-00003D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92" name="Text Box 82">
          <a:extLst>
            <a:ext uri="{FF2B5EF4-FFF2-40B4-BE49-F238E27FC236}">
              <a16:creationId xmlns:a16="http://schemas.microsoft.com/office/drawing/2014/main" xmlns="" id="{00000000-0008-0000-0000-00003E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93" name="Text Box 83">
          <a:extLst>
            <a:ext uri="{FF2B5EF4-FFF2-40B4-BE49-F238E27FC236}">
              <a16:creationId xmlns:a16="http://schemas.microsoft.com/office/drawing/2014/main" xmlns="" id="{00000000-0008-0000-0000-00003F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94" name="Text Box 84">
          <a:extLst>
            <a:ext uri="{FF2B5EF4-FFF2-40B4-BE49-F238E27FC236}">
              <a16:creationId xmlns:a16="http://schemas.microsoft.com/office/drawing/2014/main" xmlns="" id="{00000000-0008-0000-0000-000040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95" name="Text Box 85">
          <a:extLst>
            <a:ext uri="{FF2B5EF4-FFF2-40B4-BE49-F238E27FC236}">
              <a16:creationId xmlns:a16="http://schemas.microsoft.com/office/drawing/2014/main" xmlns="" id="{00000000-0008-0000-0000-000041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96" name="Text Box 86">
          <a:extLst>
            <a:ext uri="{FF2B5EF4-FFF2-40B4-BE49-F238E27FC236}">
              <a16:creationId xmlns:a16="http://schemas.microsoft.com/office/drawing/2014/main" xmlns="" id="{00000000-0008-0000-0000-000042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97" name="Text Box 82">
          <a:extLst>
            <a:ext uri="{FF2B5EF4-FFF2-40B4-BE49-F238E27FC236}">
              <a16:creationId xmlns:a16="http://schemas.microsoft.com/office/drawing/2014/main" xmlns="" id="{00000000-0008-0000-0000-000043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98" name="Text Box 83">
          <a:extLst>
            <a:ext uri="{FF2B5EF4-FFF2-40B4-BE49-F238E27FC236}">
              <a16:creationId xmlns:a16="http://schemas.microsoft.com/office/drawing/2014/main" xmlns="" id="{00000000-0008-0000-0000-000044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699" name="Text Box 84">
          <a:extLst>
            <a:ext uri="{FF2B5EF4-FFF2-40B4-BE49-F238E27FC236}">
              <a16:creationId xmlns:a16="http://schemas.microsoft.com/office/drawing/2014/main" xmlns="" id="{00000000-0008-0000-0000-000045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00" name="Text Box 85">
          <a:extLst>
            <a:ext uri="{FF2B5EF4-FFF2-40B4-BE49-F238E27FC236}">
              <a16:creationId xmlns:a16="http://schemas.microsoft.com/office/drawing/2014/main" xmlns="" id="{00000000-0008-0000-0000-000046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01" name="Text Box 86">
          <a:extLst>
            <a:ext uri="{FF2B5EF4-FFF2-40B4-BE49-F238E27FC236}">
              <a16:creationId xmlns:a16="http://schemas.microsoft.com/office/drawing/2014/main" xmlns="" id="{00000000-0008-0000-0000-000047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02" name="Text Box 82">
          <a:extLst>
            <a:ext uri="{FF2B5EF4-FFF2-40B4-BE49-F238E27FC236}">
              <a16:creationId xmlns:a16="http://schemas.microsoft.com/office/drawing/2014/main" xmlns="" id="{00000000-0008-0000-0000-000048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03" name="Text Box 83">
          <a:extLst>
            <a:ext uri="{FF2B5EF4-FFF2-40B4-BE49-F238E27FC236}">
              <a16:creationId xmlns:a16="http://schemas.microsoft.com/office/drawing/2014/main" xmlns="" id="{00000000-0008-0000-0000-000049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04" name="Text Box 84">
          <a:extLst>
            <a:ext uri="{FF2B5EF4-FFF2-40B4-BE49-F238E27FC236}">
              <a16:creationId xmlns:a16="http://schemas.microsoft.com/office/drawing/2014/main" xmlns="" id="{00000000-0008-0000-0000-00004A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05" name="Text Box 85">
          <a:extLst>
            <a:ext uri="{FF2B5EF4-FFF2-40B4-BE49-F238E27FC236}">
              <a16:creationId xmlns:a16="http://schemas.microsoft.com/office/drawing/2014/main" xmlns="" id="{00000000-0008-0000-0000-00004B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06" name="Text Box 86">
          <a:extLst>
            <a:ext uri="{FF2B5EF4-FFF2-40B4-BE49-F238E27FC236}">
              <a16:creationId xmlns:a16="http://schemas.microsoft.com/office/drawing/2014/main" xmlns="" id="{00000000-0008-0000-0000-00004C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07" name="Text Box 82">
          <a:extLst>
            <a:ext uri="{FF2B5EF4-FFF2-40B4-BE49-F238E27FC236}">
              <a16:creationId xmlns:a16="http://schemas.microsoft.com/office/drawing/2014/main" xmlns="" id="{00000000-0008-0000-0000-00004D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08" name="Text Box 83">
          <a:extLst>
            <a:ext uri="{FF2B5EF4-FFF2-40B4-BE49-F238E27FC236}">
              <a16:creationId xmlns:a16="http://schemas.microsoft.com/office/drawing/2014/main" xmlns="" id="{00000000-0008-0000-0000-00004E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09" name="Text Box 84">
          <a:extLst>
            <a:ext uri="{FF2B5EF4-FFF2-40B4-BE49-F238E27FC236}">
              <a16:creationId xmlns:a16="http://schemas.microsoft.com/office/drawing/2014/main" xmlns="" id="{00000000-0008-0000-0000-00004F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10" name="Text Box 85">
          <a:extLst>
            <a:ext uri="{FF2B5EF4-FFF2-40B4-BE49-F238E27FC236}">
              <a16:creationId xmlns:a16="http://schemas.microsoft.com/office/drawing/2014/main" xmlns="" id="{00000000-0008-0000-0000-000050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11" name="Text Box 86">
          <a:extLst>
            <a:ext uri="{FF2B5EF4-FFF2-40B4-BE49-F238E27FC236}">
              <a16:creationId xmlns:a16="http://schemas.microsoft.com/office/drawing/2014/main" xmlns="" id="{00000000-0008-0000-0000-000051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12" name="Text Box 82">
          <a:extLst>
            <a:ext uri="{FF2B5EF4-FFF2-40B4-BE49-F238E27FC236}">
              <a16:creationId xmlns:a16="http://schemas.microsoft.com/office/drawing/2014/main" xmlns="" id="{00000000-0008-0000-0000-000052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13" name="Text Box 83">
          <a:extLst>
            <a:ext uri="{FF2B5EF4-FFF2-40B4-BE49-F238E27FC236}">
              <a16:creationId xmlns:a16="http://schemas.microsoft.com/office/drawing/2014/main" xmlns="" id="{00000000-0008-0000-0000-000053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14" name="Text Box 84">
          <a:extLst>
            <a:ext uri="{FF2B5EF4-FFF2-40B4-BE49-F238E27FC236}">
              <a16:creationId xmlns:a16="http://schemas.microsoft.com/office/drawing/2014/main" xmlns="" id="{00000000-0008-0000-0000-000054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15" name="Text Box 85">
          <a:extLst>
            <a:ext uri="{FF2B5EF4-FFF2-40B4-BE49-F238E27FC236}">
              <a16:creationId xmlns:a16="http://schemas.microsoft.com/office/drawing/2014/main" xmlns="" id="{00000000-0008-0000-0000-000055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16" name="Text Box 86">
          <a:extLst>
            <a:ext uri="{FF2B5EF4-FFF2-40B4-BE49-F238E27FC236}">
              <a16:creationId xmlns:a16="http://schemas.microsoft.com/office/drawing/2014/main" xmlns="" id="{00000000-0008-0000-0000-000056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17" name="Text Box 82">
          <a:extLst>
            <a:ext uri="{FF2B5EF4-FFF2-40B4-BE49-F238E27FC236}">
              <a16:creationId xmlns:a16="http://schemas.microsoft.com/office/drawing/2014/main" xmlns="" id="{00000000-0008-0000-0000-000057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18" name="Text Box 83">
          <a:extLst>
            <a:ext uri="{FF2B5EF4-FFF2-40B4-BE49-F238E27FC236}">
              <a16:creationId xmlns:a16="http://schemas.microsoft.com/office/drawing/2014/main" xmlns="" id="{00000000-0008-0000-0000-000058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19" name="Text Box 84">
          <a:extLst>
            <a:ext uri="{FF2B5EF4-FFF2-40B4-BE49-F238E27FC236}">
              <a16:creationId xmlns:a16="http://schemas.microsoft.com/office/drawing/2014/main" xmlns="" id="{00000000-0008-0000-0000-000059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20" name="Text Box 85">
          <a:extLst>
            <a:ext uri="{FF2B5EF4-FFF2-40B4-BE49-F238E27FC236}">
              <a16:creationId xmlns:a16="http://schemas.microsoft.com/office/drawing/2014/main" xmlns="" id="{00000000-0008-0000-0000-00005A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21" name="Text Box 86">
          <a:extLst>
            <a:ext uri="{FF2B5EF4-FFF2-40B4-BE49-F238E27FC236}">
              <a16:creationId xmlns:a16="http://schemas.microsoft.com/office/drawing/2014/main" xmlns="" id="{00000000-0008-0000-0000-00005B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22" name="Text Box 82">
          <a:extLst>
            <a:ext uri="{FF2B5EF4-FFF2-40B4-BE49-F238E27FC236}">
              <a16:creationId xmlns:a16="http://schemas.microsoft.com/office/drawing/2014/main" xmlns="" id="{00000000-0008-0000-0000-00005C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23" name="Text Box 83">
          <a:extLst>
            <a:ext uri="{FF2B5EF4-FFF2-40B4-BE49-F238E27FC236}">
              <a16:creationId xmlns:a16="http://schemas.microsoft.com/office/drawing/2014/main" xmlns="" id="{00000000-0008-0000-0000-00005D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24" name="Text Box 84">
          <a:extLst>
            <a:ext uri="{FF2B5EF4-FFF2-40B4-BE49-F238E27FC236}">
              <a16:creationId xmlns:a16="http://schemas.microsoft.com/office/drawing/2014/main" xmlns="" id="{00000000-0008-0000-0000-00005E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25" name="Text Box 85">
          <a:extLst>
            <a:ext uri="{FF2B5EF4-FFF2-40B4-BE49-F238E27FC236}">
              <a16:creationId xmlns:a16="http://schemas.microsoft.com/office/drawing/2014/main" xmlns="" id="{00000000-0008-0000-0000-00005F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26" name="Text Box 86">
          <a:extLst>
            <a:ext uri="{FF2B5EF4-FFF2-40B4-BE49-F238E27FC236}">
              <a16:creationId xmlns:a16="http://schemas.microsoft.com/office/drawing/2014/main" xmlns="" id="{00000000-0008-0000-0000-000060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27" name="Text Box 82">
          <a:extLst>
            <a:ext uri="{FF2B5EF4-FFF2-40B4-BE49-F238E27FC236}">
              <a16:creationId xmlns:a16="http://schemas.microsoft.com/office/drawing/2014/main" xmlns="" id="{00000000-0008-0000-0000-000061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28" name="Text Box 83">
          <a:extLst>
            <a:ext uri="{FF2B5EF4-FFF2-40B4-BE49-F238E27FC236}">
              <a16:creationId xmlns:a16="http://schemas.microsoft.com/office/drawing/2014/main" xmlns="" id="{00000000-0008-0000-0000-000062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29" name="Text Box 84">
          <a:extLst>
            <a:ext uri="{FF2B5EF4-FFF2-40B4-BE49-F238E27FC236}">
              <a16:creationId xmlns:a16="http://schemas.microsoft.com/office/drawing/2014/main" xmlns="" id="{00000000-0008-0000-0000-000063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30" name="Text Box 85">
          <a:extLst>
            <a:ext uri="{FF2B5EF4-FFF2-40B4-BE49-F238E27FC236}">
              <a16:creationId xmlns:a16="http://schemas.microsoft.com/office/drawing/2014/main" xmlns="" id="{00000000-0008-0000-0000-000064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31" name="Text Box 86">
          <a:extLst>
            <a:ext uri="{FF2B5EF4-FFF2-40B4-BE49-F238E27FC236}">
              <a16:creationId xmlns:a16="http://schemas.microsoft.com/office/drawing/2014/main" xmlns="" id="{00000000-0008-0000-0000-000065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32" name="Text Box 82">
          <a:extLst>
            <a:ext uri="{FF2B5EF4-FFF2-40B4-BE49-F238E27FC236}">
              <a16:creationId xmlns:a16="http://schemas.microsoft.com/office/drawing/2014/main" xmlns="" id="{00000000-0008-0000-0000-000066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33" name="Text Box 83">
          <a:extLst>
            <a:ext uri="{FF2B5EF4-FFF2-40B4-BE49-F238E27FC236}">
              <a16:creationId xmlns:a16="http://schemas.microsoft.com/office/drawing/2014/main" xmlns="" id="{00000000-0008-0000-0000-000067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34" name="Text Box 84">
          <a:extLst>
            <a:ext uri="{FF2B5EF4-FFF2-40B4-BE49-F238E27FC236}">
              <a16:creationId xmlns:a16="http://schemas.microsoft.com/office/drawing/2014/main" xmlns="" id="{00000000-0008-0000-0000-000068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35" name="Text Box 85">
          <a:extLst>
            <a:ext uri="{FF2B5EF4-FFF2-40B4-BE49-F238E27FC236}">
              <a16:creationId xmlns:a16="http://schemas.microsoft.com/office/drawing/2014/main" xmlns="" id="{00000000-0008-0000-0000-000069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36" name="Text Box 86">
          <a:extLst>
            <a:ext uri="{FF2B5EF4-FFF2-40B4-BE49-F238E27FC236}">
              <a16:creationId xmlns:a16="http://schemas.microsoft.com/office/drawing/2014/main" xmlns="" id="{00000000-0008-0000-0000-00006A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37" name="Text Box 82">
          <a:extLst>
            <a:ext uri="{FF2B5EF4-FFF2-40B4-BE49-F238E27FC236}">
              <a16:creationId xmlns:a16="http://schemas.microsoft.com/office/drawing/2014/main" xmlns="" id="{00000000-0008-0000-0000-00006B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38" name="Text Box 83">
          <a:extLst>
            <a:ext uri="{FF2B5EF4-FFF2-40B4-BE49-F238E27FC236}">
              <a16:creationId xmlns:a16="http://schemas.microsoft.com/office/drawing/2014/main" xmlns="" id="{00000000-0008-0000-0000-00006C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39" name="Text Box 84">
          <a:extLst>
            <a:ext uri="{FF2B5EF4-FFF2-40B4-BE49-F238E27FC236}">
              <a16:creationId xmlns:a16="http://schemas.microsoft.com/office/drawing/2014/main" xmlns="" id="{00000000-0008-0000-0000-00006D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40" name="Text Box 85">
          <a:extLst>
            <a:ext uri="{FF2B5EF4-FFF2-40B4-BE49-F238E27FC236}">
              <a16:creationId xmlns:a16="http://schemas.microsoft.com/office/drawing/2014/main" xmlns="" id="{00000000-0008-0000-0000-00006E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41" name="Text Box 86">
          <a:extLst>
            <a:ext uri="{FF2B5EF4-FFF2-40B4-BE49-F238E27FC236}">
              <a16:creationId xmlns:a16="http://schemas.microsoft.com/office/drawing/2014/main" xmlns="" id="{00000000-0008-0000-0000-00006F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42" name="Text Box 82">
          <a:extLst>
            <a:ext uri="{FF2B5EF4-FFF2-40B4-BE49-F238E27FC236}">
              <a16:creationId xmlns:a16="http://schemas.microsoft.com/office/drawing/2014/main" xmlns="" id="{00000000-0008-0000-0000-000070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43" name="Text Box 83">
          <a:extLst>
            <a:ext uri="{FF2B5EF4-FFF2-40B4-BE49-F238E27FC236}">
              <a16:creationId xmlns:a16="http://schemas.microsoft.com/office/drawing/2014/main" xmlns="" id="{00000000-0008-0000-0000-000071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44" name="Text Box 84">
          <a:extLst>
            <a:ext uri="{FF2B5EF4-FFF2-40B4-BE49-F238E27FC236}">
              <a16:creationId xmlns:a16="http://schemas.microsoft.com/office/drawing/2014/main" xmlns="" id="{00000000-0008-0000-0000-000072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45" name="Text Box 85">
          <a:extLst>
            <a:ext uri="{FF2B5EF4-FFF2-40B4-BE49-F238E27FC236}">
              <a16:creationId xmlns:a16="http://schemas.microsoft.com/office/drawing/2014/main" xmlns="" id="{00000000-0008-0000-0000-000073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46" name="Text Box 86">
          <a:extLst>
            <a:ext uri="{FF2B5EF4-FFF2-40B4-BE49-F238E27FC236}">
              <a16:creationId xmlns:a16="http://schemas.microsoft.com/office/drawing/2014/main" xmlns="" id="{00000000-0008-0000-0000-000074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47" name="Text Box 82">
          <a:extLst>
            <a:ext uri="{FF2B5EF4-FFF2-40B4-BE49-F238E27FC236}">
              <a16:creationId xmlns:a16="http://schemas.microsoft.com/office/drawing/2014/main" xmlns="" id="{00000000-0008-0000-0000-000075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48" name="Text Box 83">
          <a:extLst>
            <a:ext uri="{FF2B5EF4-FFF2-40B4-BE49-F238E27FC236}">
              <a16:creationId xmlns:a16="http://schemas.microsoft.com/office/drawing/2014/main" xmlns="" id="{00000000-0008-0000-0000-000076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49" name="Text Box 84">
          <a:extLst>
            <a:ext uri="{FF2B5EF4-FFF2-40B4-BE49-F238E27FC236}">
              <a16:creationId xmlns:a16="http://schemas.microsoft.com/office/drawing/2014/main" xmlns="" id="{00000000-0008-0000-0000-000077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50" name="Text Box 85">
          <a:extLst>
            <a:ext uri="{FF2B5EF4-FFF2-40B4-BE49-F238E27FC236}">
              <a16:creationId xmlns:a16="http://schemas.microsoft.com/office/drawing/2014/main" xmlns="" id="{00000000-0008-0000-0000-000078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51" name="Text Box 86">
          <a:extLst>
            <a:ext uri="{FF2B5EF4-FFF2-40B4-BE49-F238E27FC236}">
              <a16:creationId xmlns:a16="http://schemas.microsoft.com/office/drawing/2014/main" xmlns="" id="{00000000-0008-0000-0000-000079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52" name="Text Box 82">
          <a:extLst>
            <a:ext uri="{FF2B5EF4-FFF2-40B4-BE49-F238E27FC236}">
              <a16:creationId xmlns:a16="http://schemas.microsoft.com/office/drawing/2014/main" xmlns="" id="{00000000-0008-0000-0000-00007A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53" name="Text Box 83">
          <a:extLst>
            <a:ext uri="{FF2B5EF4-FFF2-40B4-BE49-F238E27FC236}">
              <a16:creationId xmlns:a16="http://schemas.microsoft.com/office/drawing/2014/main" xmlns="" id="{00000000-0008-0000-0000-00007B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54" name="Text Box 84">
          <a:extLst>
            <a:ext uri="{FF2B5EF4-FFF2-40B4-BE49-F238E27FC236}">
              <a16:creationId xmlns:a16="http://schemas.microsoft.com/office/drawing/2014/main" xmlns="" id="{00000000-0008-0000-0000-00007C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55" name="Text Box 85">
          <a:extLst>
            <a:ext uri="{FF2B5EF4-FFF2-40B4-BE49-F238E27FC236}">
              <a16:creationId xmlns:a16="http://schemas.microsoft.com/office/drawing/2014/main" xmlns="" id="{00000000-0008-0000-0000-00007D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56" name="Text Box 86">
          <a:extLst>
            <a:ext uri="{FF2B5EF4-FFF2-40B4-BE49-F238E27FC236}">
              <a16:creationId xmlns:a16="http://schemas.microsoft.com/office/drawing/2014/main" xmlns="" id="{00000000-0008-0000-0000-00007E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57" name="Text Box 82">
          <a:extLst>
            <a:ext uri="{FF2B5EF4-FFF2-40B4-BE49-F238E27FC236}">
              <a16:creationId xmlns:a16="http://schemas.microsoft.com/office/drawing/2014/main" xmlns="" id="{00000000-0008-0000-0000-00007F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58" name="Text Box 83">
          <a:extLst>
            <a:ext uri="{FF2B5EF4-FFF2-40B4-BE49-F238E27FC236}">
              <a16:creationId xmlns:a16="http://schemas.microsoft.com/office/drawing/2014/main" xmlns="" id="{00000000-0008-0000-0000-000080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59" name="Text Box 84">
          <a:extLst>
            <a:ext uri="{FF2B5EF4-FFF2-40B4-BE49-F238E27FC236}">
              <a16:creationId xmlns:a16="http://schemas.microsoft.com/office/drawing/2014/main" xmlns="" id="{00000000-0008-0000-0000-000081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60" name="Text Box 85">
          <a:extLst>
            <a:ext uri="{FF2B5EF4-FFF2-40B4-BE49-F238E27FC236}">
              <a16:creationId xmlns:a16="http://schemas.microsoft.com/office/drawing/2014/main" xmlns="" id="{00000000-0008-0000-0000-000082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61" name="Text Box 86">
          <a:extLst>
            <a:ext uri="{FF2B5EF4-FFF2-40B4-BE49-F238E27FC236}">
              <a16:creationId xmlns:a16="http://schemas.microsoft.com/office/drawing/2014/main" xmlns="" id="{00000000-0008-0000-0000-000083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62" name="Text Box 82">
          <a:extLst>
            <a:ext uri="{FF2B5EF4-FFF2-40B4-BE49-F238E27FC236}">
              <a16:creationId xmlns:a16="http://schemas.microsoft.com/office/drawing/2014/main" xmlns="" id="{00000000-0008-0000-0000-000084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63" name="Text Box 83">
          <a:extLst>
            <a:ext uri="{FF2B5EF4-FFF2-40B4-BE49-F238E27FC236}">
              <a16:creationId xmlns:a16="http://schemas.microsoft.com/office/drawing/2014/main" xmlns="" id="{00000000-0008-0000-0000-000085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64" name="Text Box 84">
          <a:extLst>
            <a:ext uri="{FF2B5EF4-FFF2-40B4-BE49-F238E27FC236}">
              <a16:creationId xmlns:a16="http://schemas.microsoft.com/office/drawing/2014/main" xmlns="" id="{00000000-0008-0000-0000-000086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65" name="Text Box 85">
          <a:extLst>
            <a:ext uri="{FF2B5EF4-FFF2-40B4-BE49-F238E27FC236}">
              <a16:creationId xmlns:a16="http://schemas.microsoft.com/office/drawing/2014/main" xmlns="" id="{00000000-0008-0000-0000-000087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66" name="Text Box 86">
          <a:extLst>
            <a:ext uri="{FF2B5EF4-FFF2-40B4-BE49-F238E27FC236}">
              <a16:creationId xmlns:a16="http://schemas.microsoft.com/office/drawing/2014/main" xmlns="" id="{00000000-0008-0000-0000-000088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67" name="Text Box 82">
          <a:extLst>
            <a:ext uri="{FF2B5EF4-FFF2-40B4-BE49-F238E27FC236}">
              <a16:creationId xmlns:a16="http://schemas.microsoft.com/office/drawing/2014/main" xmlns="" id="{00000000-0008-0000-0000-000089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68" name="Text Box 83">
          <a:extLst>
            <a:ext uri="{FF2B5EF4-FFF2-40B4-BE49-F238E27FC236}">
              <a16:creationId xmlns:a16="http://schemas.microsoft.com/office/drawing/2014/main" xmlns="" id="{00000000-0008-0000-0000-00008A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69" name="Text Box 84">
          <a:extLst>
            <a:ext uri="{FF2B5EF4-FFF2-40B4-BE49-F238E27FC236}">
              <a16:creationId xmlns:a16="http://schemas.microsoft.com/office/drawing/2014/main" xmlns="" id="{00000000-0008-0000-0000-00008B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70" name="Text Box 85">
          <a:extLst>
            <a:ext uri="{FF2B5EF4-FFF2-40B4-BE49-F238E27FC236}">
              <a16:creationId xmlns:a16="http://schemas.microsoft.com/office/drawing/2014/main" xmlns="" id="{00000000-0008-0000-0000-00008C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71" name="Text Box 86">
          <a:extLst>
            <a:ext uri="{FF2B5EF4-FFF2-40B4-BE49-F238E27FC236}">
              <a16:creationId xmlns:a16="http://schemas.microsoft.com/office/drawing/2014/main" xmlns="" id="{00000000-0008-0000-0000-00008D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72" name="Text Box 82">
          <a:extLst>
            <a:ext uri="{FF2B5EF4-FFF2-40B4-BE49-F238E27FC236}">
              <a16:creationId xmlns:a16="http://schemas.microsoft.com/office/drawing/2014/main" xmlns="" id="{00000000-0008-0000-0000-00008E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73" name="Text Box 83">
          <a:extLst>
            <a:ext uri="{FF2B5EF4-FFF2-40B4-BE49-F238E27FC236}">
              <a16:creationId xmlns:a16="http://schemas.microsoft.com/office/drawing/2014/main" xmlns="" id="{00000000-0008-0000-0000-00008F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74" name="Text Box 84">
          <a:extLst>
            <a:ext uri="{FF2B5EF4-FFF2-40B4-BE49-F238E27FC236}">
              <a16:creationId xmlns:a16="http://schemas.microsoft.com/office/drawing/2014/main" xmlns="" id="{00000000-0008-0000-0000-000090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75" name="Text Box 85">
          <a:extLst>
            <a:ext uri="{FF2B5EF4-FFF2-40B4-BE49-F238E27FC236}">
              <a16:creationId xmlns:a16="http://schemas.microsoft.com/office/drawing/2014/main" xmlns="" id="{00000000-0008-0000-0000-000091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76" name="Text Box 86">
          <a:extLst>
            <a:ext uri="{FF2B5EF4-FFF2-40B4-BE49-F238E27FC236}">
              <a16:creationId xmlns:a16="http://schemas.microsoft.com/office/drawing/2014/main" xmlns="" id="{00000000-0008-0000-0000-000092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77" name="Text Box 82">
          <a:extLst>
            <a:ext uri="{FF2B5EF4-FFF2-40B4-BE49-F238E27FC236}">
              <a16:creationId xmlns:a16="http://schemas.microsoft.com/office/drawing/2014/main" xmlns="" id="{00000000-0008-0000-0000-000093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78" name="Text Box 83">
          <a:extLst>
            <a:ext uri="{FF2B5EF4-FFF2-40B4-BE49-F238E27FC236}">
              <a16:creationId xmlns:a16="http://schemas.microsoft.com/office/drawing/2014/main" xmlns="" id="{00000000-0008-0000-0000-000094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79" name="Text Box 84">
          <a:extLst>
            <a:ext uri="{FF2B5EF4-FFF2-40B4-BE49-F238E27FC236}">
              <a16:creationId xmlns:a16="http://schemas.microsoft.com/office/drawing/2014/main" xmlns="" id="{00000000-0008-0000-0000-000095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80" name="Text Box 85">
          <a:extLst>
            <a:ext uri="{FF2B5EF4-FFF2-40B4-BE49-F238E27FC236}">
              <a16:creationId xmlns:a16="http://schemas.microsoft.com/office/drawing/2014/main" xmlns="" id="{00000000-0008-0000-0000-000096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81" name="Text Box 86">
          <a:extLst>
            <a:ext uri="{FF2B5EF4-FFF2-40B4-BE49-F238E27FC236}">
              <a16:creationId xmlns:a16="http://schemas.microsoft.com/office/drawing/2014/main" xmlns="" id="{00000000-0008-0000-0000-000097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82" name="Text Box 82">
          <a:extLst>
            <a:ext uri="{FF2B5EF4-FFF2-40B4-BE49-F238E27FC236}">
              <a16:creationId xmlns:a16="http://schemas.microsoft.com/office/drawing/2014/main" xmlns="" id="{00000000-0008-0000-0000-000098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83" name="Text Box 83">
          <a:extLst>
            <a:ext uri="{FF2B5EF4-FFF2-40B4-BE49-F238E27FC236}">
              <a16:creationId xmlns:a16="http://schemas.microsoft.com/office/drawing/2014/main" xmlns="" id="{00000000-0008-0000-0000-000099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84" name="Text Box 84">
          <a:extLst>
            <a:ext uri="{FF2B5EF4-FFF2-40B4-BE49-F238E27FC236}">
              <a16:creationId xmlns:a16="http://schemas.microsoft.com/office/drawing/2014/main" xmlns="" id="{00000000-0008-0000-0000-00009A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85" name="Text Box 85">
          <a:extLst>
            <a:ext uri="{FF2B5EF4-FFF2-40B4-BE49-F238E27FC236}">
              <a16:creationId xmlns:a16="http://schemas.microsoft.com/office/drawing/2014/main" xmlns="" id="{00000000-0008-0000-0000-00009B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86" name="Text Box 86">
          <a:extLst>
            <a:ext uri="{FF2B5EF4-FFF2-40B4-BE49-F238E27FC236}">
              <a16:creationId xmlns:a16="http://schemas.microsoft.com/office/drawing/2014/main" xmlns="" id="{00000000-0008-0000-0000-00009C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87" name="Text Box 82">
          <a:extLst>
            <a:ext uri="{FF2B5EF4-FFF2-40B4-BE49-F238E27FC236}">
              <a16:creationId xmlns:a16="http://schemas.microsoft.com/office/drawing/2014/main" xmlns="" id="{00000000-0008-0000-0000-00009D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88" name="Text Box 83">
          <a:extLst>
            <a:ext uri="{FF2B5EF4-FFF2-40B4-BE49-F238E27FC236}">
              <a16:creationId xmlns:a16="http://schemas.microsoft.com/office/drawing/2014/main" xmlns="" id="{00000000-0008-0000-0000-00009E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89" name="Text Box 84">
          <a:extLst>
            <a:ext uri="{FF2B5EF4-FFF2-40B4-BE49-F238E27FC236}">
              <a16:creationId xmlns:a16="http://schemas.microsoft.com/office/drawing/2014/main" xmlns="" id="{00000000-0008-0000-0000-00009F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90" name="Text Box 85">
          <a:extLst>
            <a:ext uri="{FF2B5EF4-FFF2-40B4-BE49-F238E27FC236}">
              <a16:creationId xmlns:a16="http://schemas.microsoft.com/office/drawing/2014/main" xmlns="" id="{00000000-0008-0000-0000-0000A0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91" name="Text Box 86">
          <a:extLst>
            <a:ext uri="{FF2B5EF4-FFF2-40B4-BE49-F238E27FC236}">
              <a16:creationId xmlns:a16="http://schemas.microsoft.com/office/drawing/2014/main" xmlns="" id="{00000000-0008-0000-0000-0000A1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92" name="Text Box 82">
          <a:extLst>
            <a:ext uri="{FF2B5EF4-FFF2-40B4-BE49-F238E27FC236}">
              <a16:creationId xmlns:a16="http://schemas.microsoft.com/office/drawing/2014/main" xmlns="" id="{00000000-0008-0000-0000-0000A2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93" name="Text Box 83">
          <a:extLst>
            <a:ext uri="{FF2B5EF4-FFF2-40B4-BE49-F238E27FC236}">
              <a16:creationId xmlns:a16="http://schemas.microsoft.com/office/drawing/2014/main" xmlns="" id="{00000000-0008-0000-0000-0000A3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94" name="Text Box 84">
          <a:extLst>
            <a:ext uri="{FF2B5EF4-FFF2-40B4-BE49-F238E27FC236}">
              <a16:creationId xmlns:a16="http://schemas.microsoft.com/office/drawing/2014/main" xmlns="" id="{00000000-0008-0000-0000-0000A4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95" name="Text Box 85">
          <a:extLst>
            <a:ext uri="{FF2B5EF4-FFF2-40B4-BE49-F238E27FC236}">
              <a16:creationId xmlns:a16="http://schemas.microsoft.com/office/drawing/2014/main" xmlns="" id="{00000000-0008-0000-0000-0000A5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96" name="Text Box 86">
          <a:extLst>
            <a:ext uri="{FF2B5EF4-FFF2-40B4-BE49-F238E27FC236}">
              <a16:creationId xmlns:a16="http://schemas.microsoft.com/office/drawing/2014/main" xmlns="" id="{00000000-0008-0000-0000-0000A6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97" name="Text Box 82">
          <a:extLst>
            <a:ext uri="{FF2B5EF4-FFF2-40B4-BE49-F238E27FC236}">
              <a16:creationId xmlns:a16="http://schemas.microsoft.com/office/drawing/2014/main" xmlns="" id="{00000000-0008-0000-0000-0000A7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98" name="Text Box 83">
          <a:extLst>
            <a:ext uri="{FF2B5EF4-FFF2-40B4-BE49-F238E27FC236}">
              <a16:creationId xmlns:a16="http://schemas.microsoft.com/office/drawing/2014/main" xmlns="" id="{00000000-0008-0000-0000-0000A8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799" name="Text Box 84">
          <a:extLst>
            <a:ext uri="{FF2B5EF4-FFF2-40B4-BE49-F238E27FC236}">
              <a16:creationId xmlns:a16="http://schemas.microsoft.com/office/drawing/2014/main" xmlns="" id="{00000000-0008-0000-0000-0000A9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800" name="Text Box 85">
          <a:extLst>
            <a:ext uri="{FF2B5EF4-FFF2-40B4-BE49-F238E27FC236}">
              <a16:creationId xmlns:a16="http://schemas.microsoft.com/office/drawing/2014/main" xmlns="" id="{00000000-0008-0000-0000-0000AA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801" name="Text Box 86">
          <a:extLst>
            <a:ext uri="{FF2B5EF4-FFF2-40B4-BE49-F238E27FC236}">
              <a16:creationId xmlns:a16="http://schemas.microsoft.com/office/drawing/2014/main" xmlns="" id="{00000000-0008-0000-0000-0000AB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802" name="Text Box 82">
          <a:extLst>
            <a:ext uri="{FF2B5EF4-FFF2-40B4-BE49-F238E27FC236}">
              <a16:creationId xmlns:a16="http://schemas.microsoft.com/office/drawing/2014/main" xmlns="" id="{00000000-0008-0000-0000-0000AC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803" name="Text Box 83">
          <a:extLst>
            <a:ext uri="{FF2B5EF4-FFF2-40B4-BE49-F238E27FC236}">
              <a16:creationId xmlns:a16="http://schemas.microsoft.com/office/drawing/2014/main" xmlns="" id="{00000000-0008-0000-0000-0000AD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804" name="Text Box 84">
          <a:extLst>
            <a:ext uri="{FF2B5EF4-FFF2-40B4-BE49-F238E27FC236}">
              <a16:creationId xmlns:a16="http://schemas.microsoft.com/office/drawing/2014/main" xmlns="" id="{00000000-0008-0000-0000-0000AE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805" name="Text Box 85">
          <a:extLst>
            <a:ext uri="{FF2B5EF4-FFF2-40B4-BE49-F238E27FC236}">
              <a16:creationId xmlns:a16="http://schemas.microsoft.com/office/drawing/2014/main" xmlns="" id="{00000000-0008-0000-0000-0000AF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806" name="Text Box 86">
          <a:extLst>
            <a:ext uri="{FF2B5EF4-FFF2-40B4-BE49-F238E27FC236}">
              <a16:creationId xmlns:a16="http://schemas.microsoft.com/office/drawing/2014/main" xmlns="" id="{00000000-0008-0000-0000-0000B0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807" name="Text Box 82">
          <a:extLst>
            <a:ext uri="{FF2B5EF4-FFF2-40B4-BE49-F238E27FC236}">
              <a16:creationId xmlns:a16="http://schemas.microsoft.com/office/drawing/2014/main" xmlns="" id="{00000000-0008-0000-0000-0000B1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808" name="Text Box 83">
          <a:extLst>
            <a:ext uri="{FF2B5EF4-FFF2-40B4-BE49-F238E27FC236}">
              <a16:creationId xmlns:a16="http://schemas.microsoft.com/office/drawing/2014/main" xmlns="" id="{00000000-0008-0000-0000-0000B2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809" name="Text Box 84">
          <a:extLst>
            <a:ext uri="{FF2B5EF4-FFF2-40B4-BE49-F238E27FC236}">
              <a16:creationId xmlns:a16="http://schemas.microsoft.com/office/drawing/2014/main" xmlns="" id="{00000000-0008-0000-0000-0000B3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810" name="Text Box 85">
          <a:extLst>
            <a:ext uri="{FF2B5EF4-FFF2-40B4-BE49-F238E27FC236}">
              <a16:creationId xmlns:a16="http://schemas.microsoft.com/office/drawing/2014/main" xmlns="" id="{00000000-0008-0000-0000-0000B4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1388</xdr:row>
      <xdr:rowOff>0</xdr:rowOff>
    </xdr:from>
    <xdr:to>
      <xdr:col>3</xdr:col>
      <xdr:colOff>1190625</xdr:colOff>
      <xdr:row>1388</xdr:row>
      <xdr:rowOff>28575</xdr:rowOff>
    </xdr:to>
    <xdr:sp macro="" textlink="">
      <xdr:nvSpPr>
        <xdr:cNvPr id="4811" name="Text Box 86">
          <a:extLst>
            <a:ext uri="{FF2B5EF4-FFF2-40B4-BE49-F238E27FC236}">
              <a16:creationId xmlns:a16="http://schemas.microsoft.com/office/drawing/2014/main" xmlns="" id="{00000000-0008-0000-0000-0000B5040000}"/>
            </a:ext>
          </a:extLst>
        </xdr:cNvPr>
        <xdr:cNvSpPr txBox="1">
          <a:spLocks noChangeArrowheads="1"/>
        </xdr:cNvSpPr>
      </xdr:nvSpPr>
      <xdr:spPr bwMode="auto">
        <a:xfrm>
          <a:off x="4778375" y="171069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3</xdr:col>
      <xdr:colOff>1190625</xdr:colOff>
      <xdr:row>1389</xdr:row>
      <xdr:rowOff>0</xdr:rowOff>
    </xdr:from>
    <xdr:ext cx="0" cy="28575"/>
    <xdr:sp macro="" textlink="">
      <xdr:nvSpPr>
        <xdr:cNvPr id="4812" name="Text Box 82">
          <a:extLst>
            <a:ext uri="{FF2B5EF4-FFF2-40B4-BE49-F238E27FC236}">
              <a16:creationId xmlns:a16="http://schemas.microsoft.com/office/drawing/2014/main" xmlns="" id="{D26547AE-857D-4CAD-B95D-772D1ED04C2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13" name="Text Box 83">
          <a:extLst>
            <a:ext uri="{FF2B5EF4-FFF2-40B4-BE49-F238E27FC236}">
              <a16:creationId xmlns:a16="http://schemas.microsoft.com/office/drawing/2014/main" xmlns="" id="{D6E210C7-0E54-44FF-A344-C4DE434C508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14" name="Text Box 84">
          <a:extLst>
            <a:ext uri="{FF2B5EF4-FFF2-40B4-BE49-F238E27FC236}">
              <a16:creationId xmlns:a16="http://schemas.microsoft.com/office/drawing/2014/main" xmlns="" id="{E42DFFD0-2C1D-45D1-92F5-F3CA4FAC683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15" name="Text Box 85">
          <a:extLst>
            <a:ext uri="{FF2B5EF4-FFF2-40B4-BE49-F238E27FC236}">
              <a16:creationId xmlns:a16="http://schemas.microsoft.com/office/drawing/2014/main" xmlns="" id="{6952BE03-34AB-47CB-AFAF-4C9E5D8F181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16" name="Text Box 86">
          <a:extLst>
            <a:ext uri="{FF2B5EF4-FFF2-40B4-BE49-F238E27FC236}">
              <a16:creationId xmlns:a16="http://schemas.microsoft.com/office/drawing/2014/main" xmlns="" id="{95BFD5DF-8C34-472C-8FDE-6F12767C5E7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17" name="Text Box 82">
          <a:extLst>
            <a:ext uri="{FF2B5EF4-FFF2-40B4-BE49-F238E27FC236}">
              <a16:creationId xmlns:a16="http://schemas.microsoft.com/office/drawing/2014/main" xmlns="" id="{11104BF4-3D24-436E-8B86-F9663D358FA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18" name="Text Box 83">
          <a:extLst>
            <a:ext uri="{FF2B5EF4-FFF2-40B4-BE49-F238E27FC236}">
              <a16:creationId xmlns:a16="http://schemas.microsoft.com/office/drawing/2014/main" xmlns="" id="{C7BA1B9E-42E5-4C6E-9362-37445DD2C79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19" name="Text Box 84">
          <a:extLst>
            <a:ext uri="{FF2B5EF4-FFF2-40B4-BE49-F238E27FC236}">
              <a16:creationId xmlns:a16="http://schemas.microsoft.com/office/drawing/2014/main" xmlns="" id="{6D8E14C1-8A5E-48EA-B181-055DF7A043E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20" name="Text Box 85">
          <a:extLst>
            <a:ext uri="{FF2B5EF4-FFF2-40B4-BE49-F238E27FC236}">
              <a16:creationId xmlns:a16="http://schemas.microsoft.com/office/drawing/2014/main" xmlns="" id="{DAB8B67C-B821-4E7C-A809-B490D508C9F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21" name="Text Box 86">
          <a:extLst>
            <a:ext uri="{FF2B5EF4-FFF2-40B4-BE49-F238E27FC236}">
              <a16:creationId xmlns:a16="http://schemas.microsoft.com/office/drawing/2014/main" xmlns="" id="{2BA907C7-B424-48D4-81FD-A6A7A3027B5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22" name="Text Box 82">
          <a:extLst>
            <a:ext uri="{FF2B5EF4-FFF2-40B4-BE49-F238E27FC236}">
              <a16:creationId xmlns:a16="http://schemas.microsoft.com/office/drawing/2014/main" xmlns="" id="{E6A99273-97F7-4ADE-835A-CBE52E51151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23" name="Text Box 83">
          <a:extLst>
            <a:ext uri="{FF2B5EF4-FFF2-40B4-BE49-F238E27FC236}">
              <a16:creationId xmlns:a16="http://schemas.microsoft.com/office/drawing/2014/main" xmlns="" id="{3AC789C9-8F19-4431-9C37-745EF2F3637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24" name="Text Box 84">
          <a:extLst>
            <a:ext uri="{FF2B5EF4-FFF2-40B4-BE49-F238E27FC236}">
              <a16:creationId xmlns:a16="http://schemas.microsoft.com/office/drawing/2014/main" xmlns="" id="{7F94F0F6-C1C1-4FF4-89C3-030425F3715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25" name="Text Box 85">
          <a:extLst>
            <a:ext uri="{FF2B5EF4-FFF2-40B4-BE49-F238E27FC236}">
              <a16:creationId xmlns:a16="http://schemas.microsoft.com/office/drawing/2014/main" xmlns="" id="{36260D00-EC54-4008-BA31-49DDBB478B2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26" name="Text Box 86">
          <a:extLst>
            <a:ext uri="{FF2B5EF4-FFF2-40B4-BE49-F238E27FC236}">
              <a16:creationId xmlns:a16="http://schemas.microsoft.com/office/drawing/2014/main" xmlns="" id="{3E1B8977-F0C1-4BC3-BCB5-500F3807FC3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27" name="Text Box 82">
          <a:extLst>
            <a:ext uri="{FF2B5EF4-FFF2-40B4-BE49-F238E27FC236}">
              <a16:creationId xmlns:a16="http://schemas.microsoft.com/office/drawing/2014/main" xmlns="" id="{1204C06C-5B2B-4479-A334-EAD506C29C8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28" name="Text Box 83">
          <a:extLst>
            <a:ext uri="{FF2B5EF4-FFF2-40B4-BE49-F238E27FC236}">
              <a16:creationId xmlns:a16="http://schemas.microsoft.com/office/drawing/2014/main" xmlns="" id="{7658A793-43BE-41D9-86F9-C09CDA56CF1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29" name="Text Box 84">
          <a:extLst>
            <a:ext uri="{FF2B5EF4-FFF2-40B4-BE49-F238E27FC236}">
              <a16:creationId xmlns:a16="http://schemas.microsoft.com/office/drawing/2014/main" xmlns="" id="{83B736E9-83CA-49F8-9E25-994166C0DE4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30" name="Text Box 85">
          <a:extLst>
            <a:ext uri="{FF2B5EF4-FFF2-40B4-BE49-F238E27FC236}">
              <a16:creationId xmlns:a16="http://schemas.microsoft.com/office/drawing/2014/main" xmlns="" id="{4D445AF7-8C87-4119-8A02-FDFC548A17A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31" name="Text Box 86">
          <a:extLst>
            <a:ext uri="{FF2B5EF4-FFF2-40B4-BE49-F238E27FC236}">
              <a16:creationId xmlns:a16="http://schemas.microsoft.com/office/drawing/2014/main" xmlns="" id="{4360ED4B-BB8B-4619-A612-36660D78F5B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32" name="Text Box 82">
          <a:extLst>
            <a:ext uri="{FF2B5EF4-FFF2-40B4-BE49-F238E27FC236}">
              <a16:creationId xmlns:a16="http://schemas.microsoft.com/office/drawing/2014/main" xmlns="" id="{868CC743-BDDD-4A5C-97E6-92FBF6430D5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33" name="Text Box 83">
          <a:extLst>
            <a:ext uri="{FF2B5EF4-FFF2-40B4-BE49-F238E27FC236}">
              <a16:creationId xmlns:a16="http://schemas.microsoft.com/office/drawing/2014/main" xmlns="" id="{606CBD29-3EEE-46E0-A38B-B4D0ED4E2A3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34" name="Text Box 84">
          <a:extLst>
            <a:ext uri="{FF2B5EF4-FFF2-40B4-BE49-F238E27FC236}">
              <a16:creationId xmlns:a16="http://schemas.microsoft.com/office/drawing/2014/main" xmlns="" id="{19AA532A-EFD6-4DF6-A83A-4A79EA00755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35" name="Text Box 85">
          <a:extLst>
            <a:ext uri="{FF2B5EF4-FFF2-40B4-BE49-F238E27FC236}">
              <a16:creationId xmlns:a16="http://schemas.microsoft.com/office/drawing/2014/main" xmlns="" id="{786CA70D-5823-42EF-A357-DCA8CB76F70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36" name="Text Box 86">
          <a:extLst>
            <a:ext uri="{FF2B5EF4-FFF2-40B4-BE49-F238E27FC236}">
              <a16:creationId xmlns:a16="http://schemas.microsoft.com/office/drawing/2014/main" xmlns="" id="{26027387-03CE-44AB-AAAA-050A92C2975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37" name="Text Box 82">
          <a:extLst>
            <a:ext uri="{FF2B5EF4-FFF2-40B4-BE49-F238E27FC236}">
              <a16:creationId xmlns:a16="http://schemas.microsoft.com/office/drawing/2014/main" xmlns="" id="{879F8443-CCFE-4EAB-9533-650FC41FD75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38" name="Text Box 83">
          <a:extLst>
            <a:ext uri="{FF2B5EF4-FFF2-40B4-BE49-F238E27FC236}">
              <a16:creationId xmlns:a16="http://schemas.microsoft.com/office/drawing/2014/main" xmlns="" id="{1A880DB6-D334-4682-8B82-9EEBA2A7F66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39" name="Text Box 84">
          <a:extLst>
            <a:ext uri="{FF2B5EF4-FFF2-40B4-BE49-F238E27FC236}">
              <a16:creationId xmlns:a16="http://schemas.microsoft.com/office/drawing/2014/main" xmlns="" id="{19995994-5C96-4606-B678-F247C34EB02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40" name="Text Box 85">
          <a:extLst>
            <a:ext uri="{FF2B5EF4-FFF2-40B4-BE49-F238E27FC236}">
              <a16:creationId xmlns:a16="http://schemas.microsoft.com/office/drawing/2014/main" xmlns="" id="{73A0391D-AF97-4B1C-A507-014BB57F435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41" name="Text Box 86">
          <a:extLst>
            <a:ext uri="{FF2B5EF4-FFF2-40B4-BE49-F238E27FC236}">
              <a16:creationId xmlns:a16="http://schemas.microsoft.com/office/drawing/2014/main" xmlns="" id="{ED095736-FFD5-40FE-8FDF-8E19670382D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42" name="Text Box 82">
          <a:extLst>
            <a:ext uri="{FF2B5EF4-FFF2-40B4-BE49-F238E27FC236}">
              <a16:creationId xmlns:a16="http://schemas.microsoft.com/office/drawing/2014/main" xmlns="" id="{1DD22234-F3E4-40C3-9411-236B0A13AE4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43" name="Text Box 83">
          <a:extLst>
            <a:ext uri="{FF2B5EF4-FFF2-40B4-BE49-F238E27FC236}">
              <a16:creationId xmlns:a16="http://schemas.microsoft.com/office/drawing/2014/main" xmlns="" id="{F189B2EA-B46C-4EA3-87BF-AB3D04ECCC0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44" name="Text Box 84">
          <a:extLst>
            <a:ext uri="{FF2B5EF4-FFF2-40B4-BE49-F238E27FC236}">
              <a16:creationId xmlns:a16="http://schemas.microsoft.com/office/drawing/2014/main" xmlns="" id="{7ADD1FC9-1A01-4AF0-AE89-DED17DBE2CF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45" name="Text Box 85">
          <a:extLst>
            <a:ext uri="{FF2B5EF4-FFF2-40B4-BE49-F238E27FC236}">
              <a16:creationId xmlns:a16="http://schemas.microsoft.com/office/drawing/2014/main" xmlns="" id="{19823A37-1EFA-4A7E-8B05-68D01A95DE2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46" name="Text Box 86">
          <a:extLst>
            <a:ext uri="{FF2B5EF4-FFF2-40B4-BE49-F238E27FC236}">
              <a16:creationId xmlns:a16="http://schemas.microsoft.com/office/drawing/2014/main" xmlns="" id="{C99A84CD-B3C8-4E1A-AEC0-50589B45848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47" name="Text Box 82">
          <a:extLst>
            <a:ext uri="{FF2B5EF4-FFF2-40B4-BE49-F238E27FC236}">
              <a16:creationId xmlns:a16="http://schemas.microsoft.com/office/drawing/2014/main" xmlns="" id="{70E13619-8F7A-4C94-A6B7-2D830EB3CE3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48" name="Text Box 83">
          <a:extLst>
            <a:ext uri="{FF2B5EF4-FFF2-40B4-BE49-F238E27FC236}">
              <a16:creationId xmlns:a16="http://schemas.microsoft.com/office/drawing/2014/main" xmlns="" id="{39B4B0DE-6062-46FF-8BE6-F40E479A8CD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49" name="Text Box 84">
          <a:extLst>
            <a:ext uri="{FF2B5EF4-FFF2-40B4-BE49-F238E27FC236}">
              <a16:creationId xmlns:a16="http://schemas.microsoft.com/office/drawing/2014/main" xmlns="" id="{C617C5DE-052D-441B-824C-9149191FE9D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50" name="Text Box 85">
          <a:extLst>
            <a:ext uri="{FF2B5EF4-FFF2-40B4-BE49-F238E27FC236}">
              <a16:creationId xmlns:a16="http://schemas.microsoft.com/office/drawing/2014/main" xmlns="" id="{1C9B1712-6873-41BF-8E8B-6CA425064D7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51" name="Text Box 86">
          <a:extLst>
            <a:ext uri="{FF2B5EF4-FFF2-40B4-BE49-F238E27FC236}">
              <a16:creationId xmlns:a16="http://schemas.microsoft.com/office/drawing/2014/main" xmlns="" id="{B2917EE8-26D8-4F20-B04F-65A843370ED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52" name="Text Box 82">
          <a:extLst>
            <a:ext uri="{FF2B5EF4-FFF2-40B4-BE49-F238E27FC236}">
              <a16:creationId xmlns:a16="http://schemas.microsoft.com/office/drawing/2014/main" xmlns="" id="{D4028C8C-9F02-4A9B-8DFB-6A5DC627340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53" name="Text Box 83">
          <a:extLst>
            <a:ext uri="{FF2B5EF4-FFF2-40B4-BE49-F238E27FC236}">
              <a16:creationId xmlns:a16="http://schemas.microsoft.com/office/drawing/2014/main" xmlns="" id="{1D77AD41-3274-4B09-8564-C0F43C52D9A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54" name="Text Box 84">
          <a:extLst>
            <a:ext uri="{FF2B5EF4-FFF2-40B4-BE49-F238E27FC236}">
              <a16:creationId xmlns:a16="http://schemas.microsoft.com/office/drawing/2014/main" xmlns="" id="{9D617D07-243C-4A5F-9300-6EC551CF7EC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55" name="Text Box 85">
          <a:extLst>
            <a:ext uri="{FF2B5EF4-FFF2-40B4-BE49-F238E27FC236}">
              <a16:creationId xmlns:a16="http://schemas.microsoft.com/office/drawing/2014/main" xmlns="" id="{9A5D5263-7465-4FD8-BB67-CBF09F9A1C9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56" name="Text Box 86">
          <a:extLst>
            <a:ext uri="{FF2B5EF4-FFF2-40B4-BE49-F238E27FC236}">
              <a16:creationId xmlns:a16="http://schemas.microsoft.com/office/drawing/2014/main" xmlns="" id="{0D78AE79-EDF0-42FC-987C-7A814D23A59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57" name="Text Box 82">
          <a:extLst>
            <a:ext uri="{FF2B5EF4-FFF2-40B4-BE49-F238E27FC236}">
              <a16:creationId xmlns:a16="http://schemas.microsoft.com/office/drawing/2014/main" xmlns="" id="{21E0A34D-AF6B-4CDF-A55E-3DF34CE4AF7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58" name="Text Box 83">
          <a:extLst>
            <a:ext uri="{FF2B5EF4-FFF2-40B4-BE49-F238E27FC236}">
              <a16:creationId xmlns:a16="http://schemas.microsoft.com/office/drawing/2014/main" xmlns="" id="{503B13D8-6735-4B86-9E29-D8423AC405F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59" name="Text Box 84">
          <a:extLst>
            <a:ext uri="{FF2B5EF4-FFF2-40B4-BE49-F238E27FC236}">
              <a16:creationId xmlns:a16="http://schemas.microsoft.com/office/drawing/2014/main" xmlns="" id="{A80B9961-2200-4D8C-8CF0-0620833750F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60" name="Text Box 85">
          <a:extLst>
            <a:ext uri="{FF2B5EF4-FFF2-40B4-BE49-F238E27FC236}">
              <a16:creationId xmlns:a16="http://schemas.microsoft.com/office/drawing/2014/main" xmlns="" id="{20B3C80F-0D09-4E20-81D7-D5F4A8093D2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61" name="Text Box 86">
          <a:extLst>
            <a:ext uri="{FF2B5EF4-FFF2-40B4-BE49-F238E27FC236}">
              <a16:creationId xmlns:a16="http://schemas.microsoft.com/office/drawing/2014/main" xmlns="" id="{02539DDD-0E52-4F43-B603-82E4BE23908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62" name="Text Box 82">
          <a:extLst>
            <a:ext uri="{FF2B5EF4-FFF2-40B4-BE49-F238E27FC236}">
              <a16:creationId xmlns:a16="http://schemas.microsoft.com/office/drawing/2014/main" xmlns="" id="{F55F6D50-72DA-4516-8611-D03BB4C46B5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63" name="Text Box 83">
          <a:extLst>
            <a:ext uri="{FF2B5EF4-FFF2-40B4-BE49-F238E27FC236}">
              <a16:creationId xmlns:a16="http://schemas.microsoft.com/office/drawing/2014/main" xmlns="" id="{8F8E7902-11DD-4A1F-ADAF-EAFA322F0B2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64" name="Text Box 84">
          <a:extLst>
            <a:ext uri="{FF2B5EF4-FFF2-40B4-BE49-F238E27FC236}">
              <a16:creationId xmlns:a16="http://schemas.microsoft.com/office/drawing/2014/main" xmlns="" id="{093B13BC-BF83-4FEC-AB29-137E17F2BEC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65" name="Text Box 85">
          <a:extLst>
            <a:ext uri="{FF2B5EF4-FFF2-40B4-BE49-F238E27FC236}">
              <a16:creationId xmlns:a16="http://schemas.microsoft.com/office/drawing/2014/main" xmlns="" id="{0714E048-50A2-4A18-AA21-FE764B9AC00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66" name="Text Box 86">
          <a:extLst>
            <a:ext uri="{FF2B5EF4-FFF2-40B4-BE49-F238E27FC236}">
              <a16:creationId xmlns:a16="http://schemas.microsoft.com/office/drawing/2014/main" xmlns="" id="{B63BC439-2651-464C-8B18-6B5092088E5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67" name="Text Box 82">
          <a:extLst>
            <a:ext uri="{FF2B5EF4-FFF2-40B4-BE49-F238E27FC236}">
              <a16:creationId xmlns:a16="http://schemas.microsoft.com/office/drawing/2014/main" xmlns="" id="{AE3DEC00-5061-4495-8D92-463B9A6B433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68" name="Text Box 83">
          <a:extLst>
            <a:ext uri="{FF2B5EF4-FFF2-40B4-BE49-F238E27FC236}">
              <a16:creationId xmlns:a16="http://schemas.microsoft.com/office/drawing/2014/main" xmlns="" id="{58136578-A3D3-4F46-A378-B1E16DB0C10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69" name="Text Box 84">
          <a:extLst>
            <a:ext uri="{FF2B5EF4-FFF2-40B4-BE49-F238E27FC236}">
              <a16:creationId xmlns:a16="http://schemas.microsoft.com/office/drawing/2014/main" xmlns="" id="{BA6B37EB-C490-415B-912D-C61F2885605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70" name="Text Box 85">
          <a:extLst>
            <a:ext uri="{FF2B5EF4-FFF2-40B4-BE49-F238E27FC236}">
              <a16:creationId xmlns:a16="http://schemas.microsoft.com/office/drawing/2014/main" xmlns="" id="{F8BCC56B-6686-45C1-A561-B082CA8F1BB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71" name="Text Box 86">
          <a:extLst>
            <a:ext uri="{FF2B5EF4-FFF2-40B4-BE49-F238E27FC236}">
              <a16:creationId xmlns:a16="http://schemas.microsoft.com/office/drawing/2014/main" xmlns="" id="{AAC44584-AD6C-49BE-BD8B-BAA7FC2BBF9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72" name="Text Box 82">
          <a:extLst>
            <a:ext uri="{FF2B5EF4-FFF2-40B4-BE49-F238E27FC236}">
              <a16:creationId xmlns:a16="http://schemas.microsoft.com/office/drawing/2014/main" xmlns="" id="{248A5D8D-6CB5-486C-90E1-8309C9919EB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73" name="Text Box 83">
          <a:extLst>
            <a:ext uri="{FF2B5EF4-FFF2-40B4-BE49-F238E27FC236}">
              <a16:creationId xmlns:a16="http://schemas.microsoft.com/office/drawing/2014/main" xmlns="" id="{E85539A9-6B86-4D71-82EB-A0266D2E0F0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74" name="Text Box 84">
          <a:extLst>
            <a:ext uri="{FF2B5EF4-FFF2-40B4-BE49-F238E27FC236}">
              <a16:creationId xmlns:a16="http://schemas.microsoft.com/office/drawing/2014/main" xmlns="" id="{06961FD1-B10A-4E4B-A07F-57947983700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75" name="Text Box 85">
          <a:extLst>
            <a:ext uri="{FF2B5EF4-FFF2-40B4-BE49-F238E27FC236}">
              <a16:creationId xmlns:a16="http://schemas.microsoft.com/office/drawing/2014/main" xmlns="" id="{4FC9363E-8FA4-4EA0-96BF-0930CDEC597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76" name="Text Box 86">
          <a:extLst>
            <a:ext uri="{FF2B5EF4-FFF2-40B4-BE49-F238E27FC236}">
              <a16:creationId xmlns:a16="http://schemas.microsoft.com/office/drawing/2014/main" xmlns="" id="{18CF4921-9881-4A0E-BB8C-5C361A6E4FE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77" name="Text Box 82">
          <a:extLst>
            <a:ext uri="{FF2B5EF4-FFF2-40B4-BE49-F238E27FC236}">
              <a16:creationId xmlns:a16="http://schemas.microsoft.com/office/drawing/2014/main" xmlns="" id="{AE1C6F06-A8C7-4A6C-AEEA-377DAD351B7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78" name="Text Box 83">
          <a:extLst>
            <a:ext uri="{FF2B5EF4-FFF2-40B4-BE49-F238E27FC236}">
              <a16:creationId xmlns:a16="http://schemas.microsoft.com/office/drawing/2014/main" xmlns="" id="{BBDE0FF0-7687-40AE-8F99-19BB582F4EA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79" name="Text Box 84">
          <a:extLst>
            <a:ext uri="{FF2B5EF4-FFF2-40B4-BE49-F238E27FC236}">
              <a16:creationId xmlns:a16="http://schemas.microsoft.com/office/drawing/2014/main" xmlns="" id="{4A6BC38B-054B-4A60-8B82-93F09EE9DD8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80" name="Text Box 85">
          <a:extLst>
            <a:ext uri="{FF2B5EF4-FFF2-40B4-BE49-F238E27FC236}">
              <a16:creationId xmlns:a16="http://schemas.microsoft.com/office/drawing/2014/main" xmlns="" id="{573BBB45-924E-4487-B045-FE4BB69DF82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81" name="Text Box 86">
          <a:extLst>
            <a:ext uri="{FF2B5EF4-FFF2-40B4-BE49-F238E27FC236}">
              <a16:creationId xmlns:a16="http://schemas.microsoft.com/office/drawing/2014/main" xmlns="" id="{1C2AF330-F0C4-4C25-9C1D-B50FF2F3E76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82" name="Text Box 82">
          <a:extLst>
            <a:ext uri="{FF2B5EF4-FFF2-40B4-BE49-F238E27FC236}">
              <a16:creationId xmlns:a16="http://schemas.microsoft.com/office/drawing/2014/main" xmlns="" id="{B3784D2D-4767-4F92-A982-61905993E97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83" name="Text Box 83">
          <a:extLst>
            <a:ext uri="{FF2B5EF4-FFF2-40B4-BE49-F238E27FC236}">
              <a16:creationId xmlns:a16="http://schemas.microsoft.com/office/drawing/2014/main" xmlns="" id="{D4C60210-CE4F-4F2C-AF96-AFC01F90250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84" name="Text Box 84">
          <a:extLst>
            <a:ext uri="{FF2B5EF4-FFF2-40B4-BE49-F238E27FC236}">
              <a16:creationId xmlns:a16="http://schemas.microsoft.com/office/drawing/2014/main" xmlns="" id="{143CBF10-D6FF-4D3D-B44D-FF49851C433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85" name="Text Box 85">
          <a:extLst>
            <a:ext uri="{FF2B5EF4-FFF2-40B4-BE49-F238E27FC236}">
              <a16:creationId xmlns:a16="http://schemas.microsoft.com/office/drawing/2014/main" xmlns="" id="{9F49E003-C1FE-4BEE-8CCB-2343429714B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86" name="Text Box 86">
          <a:extLst>
            <a:ext uri="{FF2B5EF4-FFF2-40B4-BE49-F238E27FC236}">
              <a16:creationId xmlns:a16="http://schemas.microsoft.com/office/drawing/2014/main" xmlns="" id="{3413A287-10CF-40D4-9D93-30410D1984C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87" name="Text Box 82">
          <a:extLst>
            <a:ext uri="{FF2B5EF4-FFF2-40B4-BE49-F238E27FC236}">
              <a16:creationId xmlns:a16="http://schemas.microsoft.com/office/drawing/2014/main" xmlns="" id="{00CDD862-1544-476F-A3F6-FDD27C36698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88" name="Text Box 83">
          <a:extLst>
            <a:ext uri="{FF2B5EF4-FFF2-40B4-BE49-F238E27FC236}">
              <a16:creationId xmlns:a16="http://schemas.microsoft.com/office/drawing/2014/main" xmlns="" id="{980D6FD1-748B-4F4D-A6C6-B28150B2925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89" name="Text Box 84">
          <a:extLst>
            <a:ext uri="{FF2B5EF4-FFF2-40B4-BE49-F238E27FC236}">
              <a16:creationId xmlns:a16="http://schemas.microsoft.com/office/drawing/2014/main" xmlns="" id="{A6B7351A-2993-4B23-8269-42C8801AC50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90" name="Text Box 85">
          <a:extLst>
            <a:ext uri="{FF2B5EF4-FFF2-40B4-BE49-F238E27FC236}">
              <a16:creationId xmlns:a16="http://schemas.microsoft.com/office/drawing/2014/main" xmlns="" id="{215411AF-8737-4A18-B6AF-0F68296F649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91" name="Text Box 86">
          <a:extLst>
            <a:ext uri="{FF2B5EF4-FFF2-40B4-BE49-F238E27FC236}">
              <a16:creationId xmlns:a16="http://schemas.microsoft.com/office/drawing/2014/main" xmlns="" id="{8249145D-21DF-4A5B-81B1-D63AEE41C9F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92" name="Text Box 82">
          <a:extLst>
            <a:ext uri="{FF2B5EF4-FFF2-40B4-BE49-F238E27FC236}">
              <a16:creationId xmlns:a16="http://schemas.microsoft.com/office/drawing/2014/main" xmlns="" id="{D626B569-5F65-4ED9-B63A-131D801955B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93" name="Text Box 83">
          <a:extLst>
            <a:ext uri="{FF2B5EF4-FFF2-40B4-BE49-F238E27FC236}">
              <a16:creationId xmlns:a16="http://schemas.microsoft.com/office/drawing/2014/main" xmlns="" id="{01853315-BDE3-4664-8736-F8653C31C2C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94" name="Text Box 84">
          <a:extLst>
            <a:ext uri="{FF2B5EF4-FFF2-40B4-BE49-F238E27FC236}">
              <a16:creationId xmlns:a16="http://schemas.microsoft.com/office/drawing/2014/main" xmlns="" id="{507C3D11-DA70-4CA7-B596-F8F49BB3F44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95" name="Text Box 85">
          <a:extLst>
            <a:ext uri="{FF2B5EF4-FFF2-40B4-BE49-F238E27FC236}">
              <a16:creationId xmlns:a16="http://schemas.microsoft.com/office/drawing/2014/main" xmlns="" id="{1646EFC5-2C7A-4D2B-89CD-0220054D7A3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96" name="Text Box 86">
          <a:extLst>
            <a:ext uri="{FF2B5EF4-FFF2-40B4-BE49-F238E27FC236}">
              <a16:creationId xmlns:a16="http://schemas.microsoft.com/office/drawing/2014/main" xmlns="" id="{C80335AD-7FF0-4245-968C-FEC9E0D2625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97" name="Text Box 82">
          <a:extLst>
            <a:ext uri="{FF2B5EF4-FFF2-40B4-BE49-F238E27FC236}">
              <a16:creationId xmlns:a16="http://schemas.microsoft.com/office/drawing/2014/main" xmlns="" id="{0A0386B4-B790-40EA-9A89-1E3C438532F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98" name="Text Box 83">
          <a:extLst>
            <a:ext uri="{FF2B5EF4-FFF2-40B4-BE49-F238E27FC236}">
              <a16:creationId xmlns:a16="http://schemas.microsoft.com/office/drawing/2014/main" xmlns="" id="{F3992117-961B-4AE5-A29E-88B0AEAF183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899" name="Text Box 84">
          <a:extLst>
            <a:ext uri="{FF2B5EF4-FFF2-40B4-BE49-F238E27FC236}">
              <a16:creationId xmlns:a16="http://schemas.microsoft.com/office/drawing/2014/main" xmlns="" id="{5B109D84-640C-444A-A931-C8B092DC03A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00" name="Text Box 85">
          <a:extLst>
            <a:ext uri="{FF2B5EF4-FFF2-40B4-BE49-F238E27FC236}">
              <a16:creationId xmlns:a16="http://schemas.microsoft.com/office/drawing/2014/main" xmlns="" id="{651B0D30-9DFE-475C-BF42-0ED892F9F1F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01" name="Text Box 86">
          <a:extLst>
            <a:ext uri="{FF2B5EF4-FFF2-40B4-BE49-F238E27FC236}">
              <a16:creationId xmlns:a16="http://schemas.microsoft.com/office/drawing/2014/main" xmlns="" id="{283C6EDC-3054-41E8-81CA-2A244DED85C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02" name="Text Box 82">
          <a:extLst>
            <a:ext uri="{FF2B5EF4-FFF2-40B4-BE49-F238E27FC236}">
              <a16:creationId xmlns:a16="http://schemas.microsoft.com/office/drawing/2014/main" xmlns="" id="{446DBB12-FE87-4629-8097-C58586DD2DD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03" name="Text Box 83">
          <a:extLst>
            <a:ext uri="{FF2B5EF4-FFF2-40B4-BE49-F238E27FC236}">
              <a16:creationId xmlns:a16="http://schemas.microsoft.com/office/drawing/2014/main" xmlns="" id="{35450C8B-ECA8-402A-B072-11D2910B33C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04" name="Text Box 84">
          <a:extLst>
            <a:ext uri="{FF2B5EF4-FFF2-40B4-BE49-F238E27FC236}">
              <a16:creationId xmlns:a16="http://schemas.microsoft.com/office/drawing/2014/main" xmlns="" id="{0FD81C88-EFB5-446F-9C30-3E7C7F134FB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05" name="Text Box 85">
          <a:extLst>
            <a:ext uri="{FF2B5EF4-FFF2-40B4-BE49-F238E27FC236}">
              <a16:creationId xmlns:a16="http://schemas.microsoft.com/office/drawing/2014/main" xmlns="" id="{C77DD098-6753-48E6-8340-3E9AA1D6472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06" name="Text Box 86">
          <a:extLst>
            <a:ext uri="{FF2B5EF4-FFF2-40B4-BE49-F238E27FC236}">
              <a16:creationId xmlns:a16="http://schemas.microsoft.com/office/drawing/2014/main" xmlns="" id="{56EDE9A5-FB28-44F9-8DB9-1A1293CAA08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07" name="Text Box 82">
          <a:extLst>
            <a:ext uri="{FF2B5EF4-FFF2-40B4-BE49-F238E27FC236}">
              <a16:creationId xmlns:a16="http://schemas.microsoft.com/office/drawing/2014/main" xmlns="" id="{B05F42FA-F66B-459A-AB8F-897A605FFAB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08" name="Text Box 83">
          <a:extLst>
            <a:ext uri="{FF2B5EF4-FFF2-40B4-BE49-F238E27FC236}">
              <a16:creationId xmlns:a16="http://schemas.microsoft.com/office/drawing/2014/main" xmlns="" id="{5DBB7057-CB05-4529-A71C-99BF6DB7B0A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09" name="Text Box 84">
          <a:extLst>
            <a:ext uri="{FF2B5EF4-FFF2-40B4-BE49-F238E27FC236}">
              <a16:creationId xmlns:a16="http://schemas.microsoft.com/office/drawing/2014/main" xmlns="" id="{DCF47EF6-5897-4E65-94E0-DBD8F0301B5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10" name="Text Box 85">
          <a:extLst>
            <a:ext uri="{FF2B5EF4-FFF2-40B4-BE49-F238E27FC236}">
              <a16:creationId xmlns:a16="http://schemas.microsoft.com/office/drawing/2014/main" xmlns="" id="{B471ADA3-4B28-4CC3-B282-9AF73B67B3A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11" name="Text Box 86">
          <a:extLst>
            <a:ext uri="{FF2B5EF4-FFF2-40B4-BE49-F238E27FC236}">
              <a16:creationId xmlns:a16="http://schemas.microsoft.com/office/drawing/2014/main" xmlns="" id="{F0F573AE-1284-42EF-B6F9-871AE613FF5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12" name="Text Box 82">
          <a:extLst>
            <a:ext uri="{FF2B5EF4-FFF2-40B4-BE49-F238E27FC236}">
              <a16:creationId xmlns:a16="http://schemas.microsoft.com/office/drawing/2014/main" xmlns="" id="{990B210D-1AA5-40CF-8D50-3BFA6E00DA0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13" name="Text Box 83">
          <a:extLst>
            <a:ext uri="{FF2B5EF4-FFF2-40B4-BE49-F238E27FC236}">
              <a16:creationId xmlns:a16="http://schemas.microsoft.com/office/drawing/2014/main" xmlns="" id="{5D3F12F8-D2C9-4A85-8C8D-C8C3DCC1EC6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14" name="Text Box 84">
          <a:extLst>
            <a:ext uri="{FF2B5EF4-FFF2-40B4-BE49-F238E27FC236}">
              <a16:creationId xmlns:a16="http://schemas.microsoft.com/office/drawing/2014/main" xmlns="" id="{8C990746-4F36-4FB8-9F48-90EA52C186F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15" name="Text Box 85">
          <a:extLst>
            <a:ext uri="{FF2B5EF4-FFF2-40B4-BE49-F238E27FC236}">
              <a16:creationId xmlns:a16="http://schemas.microsoft.com/office/drawing/2014/main" xmlns="" id="{FB2BE46F-750C-4CBF-AF1B-F643507B113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16" name="Text Box 86">
          <a:extLst>
            <a:ext uri="{FF2B5EF4-FFF2-40B4-BE49-F238E27FC236}">
              <a16:creationId xmlns:a16="http://schemas.microsoft.com/office/drawing/2014/main" xmlns="" id="{F79E811F-C3D4-4787-837D-C6214727B3F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17" name="Text Box 82">
          <a:extLst>
            <a:ext uri="{FF2B5EF4-FFF2-40B4-BE49-F238E27FC236}">
              <a16:creationId xmlns:a16="http://schemas.microsoft.com/office/drawing/2014/main" xmlns="" id="{939683C9-368C-4440-9807-937F0361A1E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18" name="Text Box 83">
          <a:extLst>
            <a:ext uri="{FF2B5EF4-FFF2-40B4-BE49-F238E27FC236}">
              <a16:creationId xmlns:a16="http://schemas.microsoft.com/office/drawing/2014/main" xmlns="" id="{EE997458-A0BF-4212-B139-D1A3700E354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19" name="Text Box 84">
          <a:extLst>
            <a:ext uri="{FF2B5EF4-FFF2-40B4-BE49-F238E27FC236}">
              <a16:creationId xmlns:a16="http://schemas.microsoft.com/office/drawing/2014/main" xmlns="" id="{E66BC1FE-3739-4367-A2B6-E1D25F9D6E4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20" name="Text Box 85">
          <a:extLst>
            <a:ext uri="{FF2B5EF4-FFF2-40B4-BE49-F238E27FC236}">
              <a16:creationId xmlns:a16="http://schemas.microsoft.com/office/drawing/2014/main" xmlns="" id="{8F21BB4B-C2DC-4020-9A30-6906694AEC6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21" name="Text Box 86">
          <a:extLst>
            <a:ext uri="{FF2B5EF4-FFF2-40B4-BE49-F238E27FC236}">
              <a16:creationId xmlns:a16="http://schemas.microsoft.com/office/drawing/2014/main" xmlns="" id="{2BE751A4-1493-4C3E-B064-58F00158D09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22" name="Text Box 82">
          <a:extLst>
            <a:ext uri="{FF2B5EF4-FFF2-40B4-BE49-F238E27FC236}">
              <a16:creationId xmlns:a16="http://schemas.microsoft.com/office/drawing/2014/main" xmlns="" id="{C2767E1A-21A9-4F7B-8DD2-D804B71B7D7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23" name="Text Box 83">
          <a:extLst>
            <a:ext uri="{FF2B5EF4-FFF2-40B4-BE49-F238E27FC236}">
              <a16:creationId xmlns:a16="http://schemas.microsoft.com/office/drawing/2014/main" xmlns="" id="{9061020E-D09C-4FE8-8C25-3BC44D06ADC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24" name="Text Box 84">
          <a:extLst>
            <a:ext uri="{FF2B5EF4-FFF2-40B4-BE49-F238E27FC236}">
              <a16:creationId xmlns:a16="http://schemas.microsoft.com/office/drawing/2014/main" xmlns="" id="{D97F1D95-92ED-4E2D-BBA8-4F86614ACF2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25" name="Text Box 85">
          <a:extLst>
            <a:ext uri="{FF2B5EF4-FFF2-40B4-BE49-F238E27FC236}">
              <a16:creationId xmlns:a16="http://schemas.microsoft.com/office/drawing/2014/main" xmlns="" id="{CAC9B6F2-80FF-48C8-97D0-B58878276D4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26" name="Text Box 86">
          <a:extLst>
            <a:ext uri="{FF2B5EF4-FFF2-40B4-BE49-F238E27FC236}">
              <a16:creationId xmlns:a16="http://schemas.microsoft.com/office/drawing/2014/main" xmlns="" id="{A41191A7-E092-4835-8C85-72654869102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27" name="Text Box 82">
          <a:extLst>
            <a:ext uri="{FF2B5EF4-FFF2-40B4-BE49-F238E27FC236}">
              <a16:creationId xmlns:a16="http://schemas.microsoft.com/office/drawing/2014/main" xmlns="" id="{84860C00-5D75-498B-8764-BF2A750166A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28" name="Text Box 83">
          <a:extLst>
            <a:ext uri="{FF2B5EF4-FFF2-40B4-BE49-F238E27FC236}">
              <a16:creationId xmlns:a16="http://schemas.microsoft.com/office/drawing/2014/main" xmlns="" id="{C84ACA69-630D-4BF6-9CC6-4BF785FCD8B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29" name="Text Box 84">
          <a:extLst>
            <a:ext uri="{FF2B5EF4-FFF2-40B4-BE49-F238E27FC236}">
              <a16:creationId xmlns:a16="http://schemas.microsoft.com/office/drawing/2014/main" xmlns="" id="{87884229-F325-4BCC-9D2A-DE9CD9E05C3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30" name="Text Box 85">
          <a:extLst>
            <a:ext uri="{FF2B5EF4-FFF2-40B4-BE49-F238E27FC236}">
              <a16:creationId xmlns:a16="http://schemas.microsoft.com/office/drawing/2014/main" xmlns="" id="{2C291767-CD7E-4A08-AD7A-57D13421049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31" name="Text Box 86">
          <a:extLst>
            <a:ext uri="{FF2B5EF4-FFF2-40B4-BE49-F238E27FC236}">
              <a16:creationId xmlns:a16="http://schemas.microsoft.com/office/drawing/2014/main" xmlns="" id="{F2C14FC9-69FB-4FB8-BD06-8A35C93921E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32" name="Text Box 82">
          <a:extLst>
            <a:ext uri="{FF2B5EF4-FFF2-40B4-BE49-F238E27FC236}">
              <a16:creationId xmlns:a16="http://schemas.microsoft.com/office/drawing/2014/main" xmlns="" id="{52EC481A-B623-4618-B272-329527E63E0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33" name="Text Box 83">
          <a:extLst>
            <a:ext uri="{FF2B5EF4-FFF2-40B4-BE49-F238E27FC236}">
              <a16:creationId xmlns:a16="http://schemas.microsoft.com/office/drawing/2014/main" xmlns="" id="{FDD7DF94-A750-4A41-90DC-081657D684B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34" name="Text Box 84">
          <a:extLst>
            <a:ext uri="{FF2B5EF4-FFF2-40B4-BE49-F238E27FC236}">
              <a16:creationId xmlns:a16="http://schemas.microsoft.com/office/drawing/2014/main" xmlns="" id="{5B4CB57C-B12F-4BAD-86FA-283F825D9C5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35" name="Text Box 85">
          <a:extLst>
            <a:ext uri="{FF2B5EF4-FFF2-40B4-BE49-F238E27FC236}">
              <a16:creationId xmlns:a16="http://schemas.microsoft.com/office/drawing/2014/main" xmlns="" id="{5C7C8BD2-109F-42B2-B1F2-C8F8084ED05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36" name="Text Box 86">
          <a:extLst>
            <a:ext uri="{FF2B5EF4-FFF2-40B4-BE49-F238E27FC236}">
              <a16:creationId xmlns:a16="http://schemas.microsoft.com/office/drawing/2014/main" xmlns="" id="{990B751E-9714-4300-A192-984122563A4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37" name="Text Box 82">
          <a:extLst>
            <a:ext uri="{FF2B5EF4-FFF2-40B4-BE49-F238E27FC236}">
              <a16:creationId xmlns:a16="http://schemas.microsoft.com/office/drawing/2014/main" xmlns="" id="{06EEDE22-9941-4CFC-B280-59DA295FAD0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38" name="Text Box 83">
          <a:extLst>
            <a:ext uri="{FF2B5EF4-FFF2-40B4-BE49-F238E27FC236}">
              <a16:creationId xmlns:a16="http://schemas.microsoft.com/office/drawing/2014/main" xmlns="" id="{B117C58A-EB50-4469-9C4D-51A46705411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39" name="Text Box 84">
          <a:extLst>
            <a:ext uri="{FF2B5EF4-FFF2-40B4-BE49-F238E27FC236}">
              <a16:creationId xmlns:a16="http://schemas.microsoft.com/office/drawing/2014/main" xmlns="" id="{3587BD17-CBD4-42B3-B806-DB38FB1CE3A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40" name="Text Box 85">
          <a:extLst>
            <a:ext uri="{FF2B5EF4-FFF2-40B4-BE49-F238E27FC236}">
              <a16:creationId xmlns:a16="http://schemas.microsoft.com/office/drawing/2014/main" xmlns="" id="{C0D7AC53-7966-4D63-93CE-138F1396F50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41" name="Text Box 86">
          <a:extLst>
            <a:ext uri="{FF2B5EF4-FFF2-40B4-BE49-F238E27FC236}">
              <a16:creationId xmlns:a16="http://schemas.microsoft.com/office/drawing/2014/main" xmlns="" id="{B163E7D8-E363-440E-8276-14E24FE0A6D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42" name="Text Box 82">
          <a:extLst>
            <a:ext uri="{FF2B5EF4-FFF2-40B4-BE49-F238E27FC236}">
              <a16:creationId xmlns:a16="http://schemas.microsoft.com/office/drawing/2014/main" xmlns="" id="{784EC5F1-A2AC-4279-8C83-008F1F40EF2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43" name="Text Box 83">
          <a:extLst>
            <a:ext uri="{FF2B5EF4-FFF2-40B4-BE49-F238E27FC236}">
              <a16:creationId xmlns:a16="http://schemas.microsoft.com/office/drawing/2014/main" xmlns="" id="{4C723FD3-9BF1-4BF8-8698-A5182847E76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44" name="Text Box 84">
          <a:extLst>
            <a:ext uri="{FF2B5EF4-FFF2-40B4-BE49-F238E27FC236}">
              <a16:creationId xmlns:a16="http://schemas.microsoft.com/office/drawing/2014/main" xmlns="" id="{9E3F9B91-D0C0-4FC9-857C-610EBE5AEDA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45" name="Text Box 85">
          <a:extLst>
            <a:ext uri="{FF2B5EF4-FFF2-40B4-BE49-F238E27FC236}">
              <a16:creationId xmlns:a16="http://schemas.microsoft.com/office/drawing/2014/main" xmlns="" id="{D7DC7960-FD39-441D-B30E-75019CB74BE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46" name="Text Box 86">
          <a:extLst>
            <a:ext uri="{FF2B5EF4-FFF2-40B4-BE49-F238E27FC236}">
              <a16:creationId xmlns:a16="http://schemas.microsoft.com/office/drawing/2014/main" xmlns="" id="{EECF5A7B-ADCC-4D2C-87E0-F60D95B064F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47" name="Text Box 82">
          <a:extLst>
            <a:ext uri="{FF2B5EF4-FFF2-40B4-BE49-F238E27FC236}">
              <a16:creationId xmlns:a16="http://schemas.microsoft.com/office/drawing/2014/main" xmlns="" id="{B2F4C9C4-79D0-4A24-A775-5668C5BF5A4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48" name="Text Box 83">
          <a:extLst>
            <a:ext uri="{FF2B5EF4-FFF2-40B4-BE49-F238E27FC236}">
              <a16:creationId xmlns:a16="http://schemas.microsoft.com/office/drawing/2014/main" xmlns="" id="{E0A2240D-7205-444E-AE48-BD4AA2550AF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49" name="Text Box 84">
          <a:extLst>
            <a:ext uri="{FF2B5EF4-FFF2-40B4-BE49-F238E27FC236}">
              <a16:creationId xmlns:a16="http://schemas.microsoft.com/office/drawing/2014/main" xmlns="" id="{29CE1372-86C6-4DFA-9032-BD4A02BD032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50" name="Text Box 85">
          <a:extLst>
            <a:ext uri="{FF2B5EF4-FFF2-40B4-BE49-F238E27FC236}">
              <a16:creationId xmlns:a16="http://schemas.microsoft.com/office/drawing/2014/main" xmlns="" id="{BAB0BD15-AEC5-4955-A5FA-8CC0B37F697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51" name="Text Box 86">
          <a:extLst>
            <a:ext uri="{FF2B5EF4-FFF2-40B4-BE49-F238E27FC236}">
              <a16:creationId xmlns:a16="http://schemas.microsoft.com/office/drawing/2014/main" xmlns="" id="{B880E997-3A7B-4D53-B57B-61A90405626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52" name="Text Box 82">
          <a:extLst>
            <a:ext uri="{FF2B5EF4-FFF2-40B4-BE49-F238E27FC236}">
              <a16:creationId xmlns:a16="http://schemas.microsoft.com/office/drawing/2014/main" xmlns="" id="{A016C335-269E-43FD-BB5D-2AA379A615F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53" name="Text Box 83">
          <a:extLst>
            <a:ext uri="{FF2B5EF4-FFF2-40B4-BE49-F238E27FC236}">
              <a16:creationId xmlns:a16="http://schemas.microsoft.com/office/drawing/2014/main" xmlns="" id="{0A5AD6CB-4404-4B51-948A-41B672BBA3B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54" name="Text Box 84">
          <a:extLst>
            <a:ext uri="{FF2B5EF4-FFF2-40B4-BE49-F238E27FC236}">
              <a16:creationId xmlns:a16="http://schemas.microsoft.com/office/drawing/2014/main" xmlns="" id="{EBBB0C02-56DA-46BE-96BC-633190701DB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55" name="Text Box 85">
          <a:extLst>
            <a:ext uri="{FF2B5EF4-FFF2-40B4-BE49-F238E27FC236}">
              <a16:creationId xmlns:a16="http://schemas.microsoft.com/office/drawing/2014/main" xmlns="" id="{CF321869-B9DA-4BCC-A799-F25CC3F7A9A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56" name="Text Box 86">
          <a:extLst>
            <a:ext uri="{FF2B5EF4-FFF2-40B4-BE49-F238E27FC236}">
              <a16:creationId xmlns:a16="http://schemas.microsoft.com/office/drawing/2014/main" xmlns="" id="{F643194E-D7D6-4875-904B-3327AF58F7C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57" name="Text Box 82">
          <a:extLst>
            <a:ext uri="{FF2B5EF4-FFF2-40B4-BE49-F238E27FC236}">
              <a16:creationId xmlns:a16="http://schemas.microsoft.com/office/drawing/2014/main" xmlns="" id="{57005265-32EE-4F25-9319-5BA26826D1E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58" name="Text Box 83">
          <a:extLst>
            <a:ext uri="{FF2B5EF4-FFF2-40B4-BE49-F238E27FC236}">
              <a16:creationId xmlns:a16="http://schemas.microsoft.com/office/drawing/2014/main" xmlns="" id="{98209028-33C9-4F48-BFA0-9D629084490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59" name="Text Box 84">
          <a:extLst>
            <a:ext uri="{FF2B5EF4-FFF2-40B4-BE49-F238E27FC236}">
              <a16:creationId xmlns:a16="http://schemas.microsoft.com/office/drawing/2014/main" xmlns="" id="{F30F5EC7-74B7-4B00-A122-FBAD4D264CF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60" name="Text Box 85">
          <a:extLst>
            <a:ext uri="{FF2B5EF4-FFF2-40B4-BE49-F238E27FC236}">
              <a16:creationId xmlns:a16="http://schemas.microsoft.com/office/drawing/2014/main" xmlns="" id="{254D2536-BBAF-4F9B-AC21-3670F7CBB44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61" name="Text Box 86">
          <a:extLst>
            <a:ext uri="{FF2B5EF4-FFF2-40B4-BE49-F238E27FC236}">
              <a16:creationId xmlns:a16="http://schemas.microsoft.com/office/drawing/2014/main" xmlns="" id="{70A19282-9EE3-43DC-A06F-A65185D0BAB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62" name="Text Box 82">
          <a:extLst>
            <a:ext uri="{FF2B5EF4-FFF2-40B4-BE49-F238E27FC236}">
              <a16:creationId xmlns:a16="http://schemas.microsoft.com/office/drawing/2014/main" xmlns="" id="{412AEB35-6DA3-4B92-AC0A-1CE1BFB1522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63" name="Text Box 83">
          <a:extLst>
            <a:ext uri="{FF2B5EF4-FFF2-40B4-BE49-F238E27FC236}">
              <a16:creationId xmlns:a16="http://schemas.microsoft.com/office/drawing/2014/main" xmlns="" id="{7FE307DA-7BBA-41E0-9DBE-524B5C44972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64" name="Text Box 84">
          <a:extLst>
            <a:ext uri="{FF2B5EF4-FFF2-40B4-BE49-F238E27FC236}">
              <a16:creationId xmlns:a16="http://schemas.microsoft.com/office/drawing/2014/main" xmlns="" id="{9EF12012-81CB-436E-940A-F0D518D0E4C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65" name="Text Box 85">
          <a:extLst>
            <a:ext uri="{FF2B5EF4-FFF2-40B4-BE49-F238E27FC236}">
              <a16:creationId xmlns:a16="http://schemas.microsoft.com/office/drawing/2014/main" xmlns="" id="{588230F3-DE48-4324-BB78-292FBEAC7A9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66" name="Text Box 86">
          <a:extLst>
            <a:ext uri="{FF2B5EF4-FFF2-40B4-BE49-F238E27FC236}">
              <a16:creationId xmlns:a16="http://schemas.microsoft.com/office/drawing/2014/main" xmlns="" id="{F3703FF4-302E-46A6-AAE2-8BEE823AFF5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67" name="Text Box 82">
          <a:extLst>
            <a:ext uri="{FF2B5EF4-FFF2-40B4-BE49-F238E27FC236}">
              <a16:creationId xmlns:a16="http://schemas.microsoft.com/office/drawing/2014/main" xmlns="" id="{86A59EED-F880-462A-B97C-3E5298D85A9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68" name="Text Box 83">
          <a:extLst>
            <a:ext uri="{FF2B5EF4-FFF2-40B4-BE49-F238E27FC236}">
              <a16:creationId xmlns:a16="http://schemas.microsoft.com/office/drawing/2014/main" xmlns="" id="{EB86B685-840D-43E4-BC4F-1F4FCE96C0A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69" name="Text Box 84">
          <a:extLst>
            <a:ext uri="{FF2B5EF4-FFF2-40B4-BE49-F238E27FC236}">
              <a16:creationId xmlns:a16="http://schemas.microsoft.com/office/drawing/2014/main" xmlns="" id="{CE083E62-F8A1-4A26-BC7C-8DEDCA7DC83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70" name="Text Box 85">
          <a:extLst>
            <a:ext uri="{FF2B5EF4-FFF2-40B4-BE49-F238E27FC236}">
              <a16:creationId xmlns:a16="http://schemas.microsoft.com/office/drawing/2014/main" xmlns="" id="{5563EBBD-CC6D-40A0-9538-58857135F49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71" name="Text Box 86">
          <a:extLst>
            <a:ext uri="{FF2B5EF4-FFF2-40B4-BE49-F238E27FC236}">
              <a16:creationId xmlns:a16="http://schemas.microsoft.com/office/drawing/2014/main" xmlns="" id="{C5A74FE1-62AB-4E26-85A9-BD3BA869812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72" name="Text Box 82">
          <a:extLst>
            <a:ext uri="{FF2B5EF4-FFF2-40B4-BE49-F238E27FC236}">
              <a16:creationId xmlns:a16="http://schemas.microsoft.com/office/drawing/2014/main" xmlns="" id="{B85A6843-788C-4B8B-A16A-1C8032062D3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73" name="Text Box 83">
          <a:extLst>
            <a:ext uri="{FF2B5EF4-FFF2-40B4-BE49-F238E27FC236}">
              <a16:creationId xmlns:a16="http://schemas.microsoft.com/office/drawing/2014/main" xmlns="" id="{F1338038-1271-494B-8CAA-C6C8251DAA6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74" name="Text Box 84">
          <a:extLst>
            <a:ext uri="{FF2B5EF4-FFF2-40B4-BE49-F238E27FC236}">
              <a16:creationId xmlns:a16="http://schemas.microsoft.com/office/drawing/2014/main" xmlns="" id="{31A074F8-8E77-425F-B4E2-AC36BD02057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75" name="Text Box 85">
          <a:extLst>
            <a:ext uri="{FF2B5EF4-FFF2-40B4-BE49-F238E27FC236}">
              <a16:creationId xmlns:a16="http://schemas.microsoft.com/office/drawing/2014/main" xmlns="" id="{B579C5DD-BA4C-4AE3-A187-F888BA816B1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76" name="Text Box 86">
          <a:extLst>
            <a:ext uri="{FF2B5EF4-FFF2-40B4-BE49-F238E27FC236}">
              <a16:creationId xmlns:a16="http://schemas.microsoft.com/office/drawing/2014/main" xmlns="" id="{FFE2D1D5-D137-4A34-A697-19893253A58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77" name="Text Box 82">
          <a:extLst>
            <a:ext uri="{FF2B5EF4-FFF2-40B4-BE49-F238E27FC236}">
              <a16:creationId xmlns:a16="http://schemas.microsoft.com/office/drawing/2014/main" xmlns="" id="{9D8C6207-E44B-4BB9-BD72-26DACC9AA91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78" name="Text Box 83">
          <a:extLst>
            <a:ext uri="{FF2B5EF4-FFF2-40B4-BE49-F238E27FC236}">
              <a16:creationId xmlns:a16="http://schemas.microsoft.com/office/drawing/2014/main" xmlns="" id="{57BA52AB-3822-4335-9041-8ED0E528804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79" name="Text Box 84">
          <a:extLst>
            <a:ext uri="{FF2B5EF4-FFF2-40B4-BE49-F238E27FC236}">
              <a16:creationId xmlns:a16="http://schemas.microsoft.com/office/drawing/2014/main" xmlns="" id="{27BB8160-5306-4153-8FDF-C691992E689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80" name="Text Box 85">
          <a:extLst>
            <a:ext uri="{FF2B5EF4-FFF2-40B4-BE49-F238E27FC236}">
              <a16:creationId xmlns:a16="http://schemas.microsoft.com/office/drawing/2014/main" xmlns="" id="{AA88D694-D0BD-4876-BE1B-BADD0F000AB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81" name="Text Box 86">
          <a:extLst>
            <a:ext uri="{FF2B5EF4-FFF2-40B4-BE49-F238E27FC236}">
              <a16:creationId xmlns:a16="http://schemas.microsoft.com/office/drawing/2014/main" xmlns="" id="{22EABEF0-987C-4176-9C97-E5BEB4A26AF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82" name="Text Box 82">
          <a:extLst>
            <a:ext uri="{FF2B5EF4-FFF2-40B4-BE49-F238E27FC236}">
              <a16:creationId xmlns:a16="http://schemas.microsoft.com/office/drawing/2014/main" xmlns="" id="{8EFAF06E-05A8-4579-AD5B-528BDB71456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83" name="Text Box 83">
          <a:extLst>
            <a:ext uri="{FF2B5EF4-FFF2-40B4-BE49-F238E27FC236}">
              <a16:creationId xmlns:a16="http://schemas.microsoft.com/office/drawing/2014/main" xmlns="" id="{2BA2B16F-8AD5-41CB-B52C-01BC87D64CD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84" name="Text Box 84">
          <a:extLst>
            <a:ext uri="{FF2B5EF4-FFF2-40B4-BE49-F238E27FC236}">
              <a16:creationId xmlns:a16="http://schemas.microsoft.com/office/drawing/2014/main" xmlns="" id="{16F4D132-BE13-48B2-A122-91DA3A2074A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85" name="Text Box 85">
          <a:extLst>
            <a:ext uri="{FF2B5EF4-FFF2-40B4-BE49-F238E27FC236}">
              <a16:creationId xmlns:a16="http://schemas.microsoft.com/office/drawing/2014/main" xmlns="" id="{B6BE039E-FBF8-4A1B-A928-DEEA8D421DB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86" name="Text Box 86">
          <a:extLst>
            <a:ext uri="{FF2B5EF4-FFF2-40B4-BE49-F238E27FC236}">
              <a16:creationId xmlns:a16="http://schemas.microsoft.com/office/drawing/2014/main" xmlns="" id="{193FBA41-7749-4EF3-96CE-46DA34A973D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87" name="Text Box 82">
          <a:extLst>
            <a:ext uri="{FF2B5EF4-FFF2-40B4-BE49-F238E27FC236}">
              <a16:creationId xmlns:a16="http://schemas.microsoft.com/office/drawing/2014/main" xmlns="" id="{A5D200A3-1235-4F8E-B3B8-7A5923B8AEA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88" name="Text Box 83">
          <a:extLst>
            <a:ext uri="{FF2B5EF4-FFF2-40B4-BE49-F238E27FC236}">
              <a16:creationId xmlns:a16="http://schemas.microsoft.com/office/drawing/2014/main" xmlns="" id="{3AD3AFE2-FCB2-479E-95BE-FCF1F1FEAF8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89" name="Text Box 84">
          <a:extLst>
            <a:ext uri="{FF2B5EF4-FFF2-40B4-BE49-F238E27FC236}">
              <a16:creationId xmlns:a16="http://schemas.microsoft.com/office/drawing/2014/main" xmlns="" id="{4C944D2E-4AA8-4502-B465-AF9E60FEA3D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90" name="Text Box 85">
          <a:extLst>
            <a:ext uri="{FF2B5EF4-FFF2-40B4-BE49-F238E27FC236}">
              <a16:creationId xmlns:a16="http://schemas.microsoft.com/office/drawing/2014/main" xmlns="" id="{A4D1929F-63AF-404A-AC37-226CB9B3479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91" name="Text Box 86">
          <a:extLst>
            <a:ext uri="{FF2B5EF4-FFF2-40B4-BE49-F238E27FC236}">
              <a16:creationId xmlns:a16="http://schemas.microsoft.com/office/drawing/2014/main" xmlns="" id="{3B2FBF94-794C-439F-BDB6-0A0BCF548D7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92" name="Text Box 82">
          <a:extLst>
            <a:ext uri="{FF2B5EF4-FFF2-40B4-BE49-F238E27FC236}">
              <a16:creationId xmlns:a16="http://schemas.microsoft.com/office/drawing/2014/main" xmlns="" id="{405F1044-8B81-4E98-AA56-02F46556332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93" name="Text Box 83">
          <a:extLst>
            <a:ext uri="{FF2B5EF4-FFF2-40B4-BE49-F238E27FC236}">
              <a16:creationId xmlns:a16="http://schemas.microsoft.com/office/drawing/2014/main" xmlns="" id="{DD7ABE0A-6A69-467F-9D2B-84E8ADFE65B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94" name="Text Box 84">
          <a:extLst>
            <a:ext uri="{FF2B5EF4-FFF2-40B4-BE49-F238E27FC236}">
              <a16:creationId xmlns:a16="http://schemas.microsoft.com/office/drawing/2014/main" xmlns="" id="{3E018450-2E57-467B-AA8C-76BDF351D94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95" name="Text Box 85">
          <a:extLst>
            <a:ext uri="{FF2B5EF4-FFF2-40B4-BE49-F238E27FC236}">
              <a16:creationId xmlns:a16="http://schemas.microsoft.com/office/drawing/2014/main" xmlns="" id="{6FDB5432-2BC5-4EE0-B508-0CD4295A394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96" name="Text Box 86">
          <a:extLst>
            <a:ext uri="{FF2B5EF4-FFF2-40B4-BE49-F238E27FC236}">
              <a16:creationId xmlns:a16="http://schemas.microsoft.com/office/drawing/2014/main" xmlns="" id="{1742606B-D0C2-4726-B144-66E3E55E7E0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97" name="Text Box 82">
          <a:extLst>
            <a:ext uri="{FF2B5EF4-FFF2-40B4-BE49-F238E27FC236}">
              <a16:creationId xmlns:a16="http://schemas.microsoft.com/office/drawing/2014/main" xmlns="" id="{99521AC1-8324-4FD5-B38D-7BE5621BBB1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98" name="Text Box 83">
          <a:extLst>
            <a:ext uri="{FF2B5EF4-FFF2-40B4-BE49-F238E27FC236}">
              <a16:creationId xmlns:a16="http://schemas.microsoft.com/office/drawing/2014/main" xmlns="" id="{23B669DB-4048-459C-9A67-8A5DF7933E1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4999" name="Text Box 84">
          <a:extLst>
            <a:ext uri="{FF2B5EF4-FFF2-40B4-BE49-F238E27FC236}">
              <a16:creationId xmlns:a16="http://schemas.microsoft.com/office/drawing/2014/main" xmlns="" id="{497DBC42-232B-4951-8446-98039F73B1C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00" name="Text Box 85">
          <a:extLst>
            <a:ext uri="{FF2B5EF4-FFF2-40B4-BE49-F238E27FC236}">
              <a16:creationId xmlns:a16="http://schemas.microsoft.com/office/drawing/2014/main" xmlns="" id="{41A2F757-64B1-4525-83D7-C35366C4003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01" name="Text Box 86">
          <a:extLst>
            <a:ext uri="{FF2B5EF4-FFF2-40B4-BE49-F238E27FC236}">
              <a16:creationId xmlns:a16="http://schemas.microsoft.com/office/drawing/2014/main" xmlns="" id="{F69666E3-7392-4DB5-99DD-9CB4F215D6E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02" name="Text Box 82">
          <a:extLst>
            <a:ext uri="{FF2B5EF4-FFF2-40B4-BE49-F238E27FC236}">
              <a16:creationId xmlns:a16="http://schemas.microsoft.com/office/drawing/2014/main" xmlns="" id="{CC70E88C-9683-45C5-877E-2A8ACF994BA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03" name="Text Box 83">
          <a:extLst>
            <a:ext uri="{FF2B5EF4-FFF2-40B4-BE49-F238E27FC236}">
              <a16:creationId xmlns:a16="http://schemas.microsoft.com/office/drawing/2014/main" xmlns="" id="{72A52DF3-627B-4F0F-A1BD-DE4A2AEB165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04" name="Text Box 84">
          <a:extLst>
            <a:ext uri="{FF2B5EF4-FFF2-40B4-BE49-F238E27FC236}">
              <a16:creationId xmlns:a16="http://schemas.microsoft.com/office/drawing/2014/main" xmlns="" id="{D999FDE6-21FC-466C-A052-0A98B948435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05" name="Text Box 85">
          <a:extLst>
            <a:ext uri="{FF2B5EF4-FFF2-40B4-BE49-F238E27FC236}">
              <a16:creationId xmlns:a16="http://schemas.microsoft.com/office/drawing/2014/main" xmlns="" id="{54636744-C44F-4FD8-BF9B-A8F85566B0F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06" name="Text Box 86">
          <a:extLst>
            <a:ext uri="{FF2B5EF4-FFF2-40B4-BE49-F238E27FC236}">
              <a16:creationId xmlns:a16="http://schemas.microsoft.com/office/drawing/2014/main" xmlns="" id="{F4C6F487-3E36-4436-8970-BC48B4C0615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07" name="Text Box 82">
          <a:extLst>
            <a:ext uri="{FF2B5EF4-FFF2-40B4-BE49-F238E27FC236}">
              <a16:creationId xmlns:a16="http://schemas.microsoft.com/office/drawing/2014/main" xmlns="" id="{A45E27B6-7D5E-4DC6-A080-359BABCC939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08" name="Text Box 83">
          <a:extLst>
            <a:ext uri="{FF2B5EF4-FFF2-40B4-BE49-F238E27FC236}">
              <a16:creationId xmlns:a16="http://schemas.microsoft.com/office/drawing/2014/main" xmlns="" id="{F094CFCB-62E2-4025-BD28-AA424870E85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09" name="Text Box 84">
          <a:extLst>
            <a:ext uri="{FF2B5EF4-FFF2-40B4-BE49-F238E27FC236}">
              <a16:creationId xmlns:a16="http://schemas.microsoft.com/office/drawing/2014/main" xmlns="" id="{18DB87BB-A927-475D-9491-BFD446C851E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10" name="Text Box 85">
          <a:extLst>
            <a:ext uri="{FF2B5EF4-FFF2-40B4-BE49-F238E27FC236}">
              <a16:creationId xmlns:a16="http://schemas.microsoft.com/office/drawing/2014/main" xmlns="" id="{3FAC816C-3C88-4998-B3A2-180407C5F6F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11" name="Text Box 86">
          <a:extLst>
            <a:ext uri="{FF2B5EF4-FFF2-40B4-BE49-F238E27FC236}">
              <a16:creationId xmlns:a16="http://schemas.microsoft.com/office/drawing/2014/main" xmlns="" id="{D173375E-305A-4577-9EF4-CB4E471FB88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12" name="Text Box 82">
          <a:extLst>
            <a:ext uri="{FF2B5EF4-FFF2-40B4-BE49-F238E27FC236}">
              <a16:creationId xmlns:a16="http://schemas.microsoft.com/office/drawing/2014/main" xmlns="" id="{9C261D1C-648A-4309-9119-0A0B289A65E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13" name="Text Box 83">
          <a:extLst>
            <a:ext uri="{FF2B5EF4-FFF2-40B4-BE49-F238E27FC236}">
              <a16:creationId xmlns:a16="http://schemas.microsoft.com/office/drawing/2014/main" xmlns="" id="{FE2F2025-4272-4D2E-B9F9-F89D06D8511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14" name="Text Box 84">
          <a:extLst>
            <a:ext uri="{FF2B5EF4-FFF2-40B4-BE49-F238E27FC236}">
              <a16:creationId xmlns:a16="http://schemas.microsoft.com/office/drawing/2014/main" xmlns="" id="{D3906938-A61A-4A13-807F-18472EBABB4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15" name="Text Box 85">
          <a:extLst>
            <a:ext uri="{FF2B5EF4-FFF2-40B4-BE49-F238E27FC236}">
              <a16:creationId xmlns:a16="http://schemas.microsoft.com/office/drawing/2014/main" xmlns="" id="{45D40D08-B855-4A61-9B4A-637EA76D193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16" name="Text Box 86">
          <a:extLst>
            <a:ext uri="{FF2B5EF4-FFF2-40B4-BE49-F238E27FC236}">
              <a16:creationId xmlns:a16="http://schemas.microsoft.com/office/drawing/2014/main" xmlns="" id="{D052699C-E616-43A9-938E-53CE71A59E2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17" name="Text Box 82">
          <a:extLst>
            <a:ext uri="{FF2B5EF4-FFF2-40B4-BE49-F238E27FC236}">
              <a16:creationId xmlns:a16="http://schemas.microsoft.com/office/drawing/2014/main" xmlns="" id="{930CC3D0-FA04-484F-B35E-72D1FBBC330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18" name="Text Box 83">
          <a:extLst>
            <a:ext uri="{FF2B5EF4-FFF2-40B4-BE49-F238E27FC236}">
              <a16:creationId xmlns:a16="http://schemas.microsoft.com/office/drawing/2014/main" xmlns="" id="{C714B72B-295D-470D-BD21-D8AFB6EFAFC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19" name="Text Box 84">
          <a:extLst>
            <a:ext uri="{FF2B5EF4-FFF2-40B4-BE49-F238E27FC236}">
              <a16:creationId xmlns:a16="http://schemas.microsoft.com/office/drawing/2014/main" xmlns="" id="{F2C3574D-8093-4AB6-AB41-8A6535A0BB8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20" name="Text Box 85">
          <a:extLst>
            <a:ext uri="{FF2B5EF4-FFF2-40B4-BE49-F238E27FC236}">
              <a16:creationId xmlns:a16="http://schemas.microsoft.com/office/drawing/2014/main" xmlns="" id="{229672FC-98C5-46F3-9C57-FE102290F8A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21" name="Text Box 86">
          <a:extLst>
            <a:ext uri="{FF2B5EF4-FFF2-40B4-BE49-F238E27FC236}">
              <a16:creationId xmlns:a16="http://schemas.microsoft.com/office/drawing/2014/main" xmlns="" id="{D9C45974-DEEB-49BF-9752-72D91B7DAA6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22" name="Text Box 82">
          <a:extLst>
            <a:ext uri="{FF2B5EF4-FFF2-40B4-BE49-F238E27FC236}">
              <a16:creationId xmlns:a16="http://schemas.microsoft.com/office/drawing/2014/main" xmlns="" id="{DCD00D2A-6A44-44F6-8244-F8E49F5374E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23" name="Text Box 83">
          <a:extLst>
            <a:ext uri="{FF2B5EF4-FFF2-40B4-BE49-F238E27FC236}">
              <a16:creationId xmlns:a16="http://schemas.microsoft.com/office/drawing/2014/main" xmlns="" id="{BB465A7A-7B70-4038-82E3-182D298ED4F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24" name="Text Box 84">
          <a:extLst>
            <a:ext uri="{FF2B5EF4-FFF2-40B4-BE49-F238E27FC236}">
              <a16:creationId xmlns:a16="http://schemas.microsoft.com/office/drawing/2014/main" xmlns="" id="{04C7FF30-B9F4-45CA-9700-9B9043C6B4C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25" name="Text Box 85">
          <a:extLst>
            <a:ext uri="{FF2B5EF4-FFF2-40B4-BE49-F238E27FC236}">
              <a16:creationId xmlns:a16="http://schemas.microsoft.com/office/drawing/2014/main" xmlns="" id="{842D2483-60A2-4EE7-8AA0-BFE2C6C3E6F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26" name="Text Box 86">
          <a:extLst>
            <a:ext uri="{FF2B5EF4-FFF2-40B4-BE49-F238E27FC236}">
              <a16:creationId xmlns:a16="http://schemas.microsoft.com/office/drawing/2014/main" xmlns="" id="{F391D05D-FE62-450A-A091-5A8FF9B83B1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27" name="Text Box 82">
          <a:extLst>
            <a:ext uri="{FF2B5EF4-FFF2-40B4-BE49-F238E27FC236}">
              <a16:creationId xmlns:a16="http://schemas.microsoft.com/office/drawing/2014/main" xmlns="" id="{53436658-BA78-48C3-B967-1591DEF10B1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28" name="Text Box 83">
          <a:extLst>
            <a:ext uri="{FF2B5EF4-FFF2-40B4-BE49-F238E27FC236}">
              <a16:creationId xmlns:a16="http://schemas.microsoft.com/office/drawing/2014/main" xmlns="" id="{F54F9276-EFD3-46AB-9EF3-DA3E8740565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29" name="Text Box 84">
          <a:extLst>
            <a:ext uri="{FF2B5EF4-FFF2-40B4-BE49-F238E27FC236}">
              <a16:creationId xmlns:a16="http://schemas.microsoft.com/office/drawing/2014/main" xmlns="" id="{5B493390-95F7-47F5-9DEA-C9FA5A42D18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30" name="Text Box 85">
          <a:extLst>
            <a:ext uri="{FF2B5EF4-FFF2-40B4-BE49-F238E27FC236}">
              <a16:creationId xmlns:a16="http://schemas.microsoft.com/office/drawing/2014/main" xmlns="" id="{55BF156E-8BEC-4CB5-AFC1-D39DD21067A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31" name="Text Box 86">
          <a:extLst>
            <a:ext uri="{FF2B5EF4-FFF2-40B4-BE49-F238E27FC236}">
              <a16:creationId xmlns:a16="http://schemas.microsoft.com/office/drawing/2014/main" xmlns="" id="{ED587121-EC72-4EC8-9043-064F8EF82E3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32" name="Text Box 82">
          <a:extLst>
            <a:ext uri="{FF2B5EF4-FFF2-40B4-BE49-F238E27FC236}">
              <a16:creationId xmlns:a16="http://schemas.microsoft.com/office/drawing/2014/main" xmlns="" id="{87F7BE78-5971-402A-A239-13E7BC2DEC1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33" name="Text Box 83">
          <a:extLst>
            <a:ext uri="{FF2B5EF4-FFF2-40B4-BE49-F238E27FC236}">
              <a16:creationId xmlns:a16="http://schemas.microsoft.com/office/drawing/2014/main" xmlns="" id="{893A4999-0340-4ED8-848E-5FD598B01ED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34" name="Text Box 84">
          <a:extLst>
            <a:ext uri="{FF2B5EF4-FFF2-40B4-BE49-F238E27FC236}">
              <a16:creationId xmlns:a16="http://schemas.microsoft.com/office/drawing/2014/main" xmlns="" id="{48774EEF-75CE-43A4-B3B6-72BD1EE097C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35" name="Text Box 85">
          <a:extLst>
            <a:ext uri="{FF2B5EF4-FFF2-40B4-BE49-F238E27FC236}">
              <a16:creationId xmlns:a16="http://schemas.microsoft.com/office/drawing/2014/main" xmlns="" id="{1A62D220-B774-4214-B3A1-B4AF1437E73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36" name="Text Box 86">
          <a:extLst>
            <a:ext uri="{FF2B5EF4-FFF2-40B4-BE49-F238E27FC236}">
              <a16:creationId xmlns:a16="http://schemas.microsoft.com/office/drawing/2014/main" xmlns="" id="{02610C3F-C5EF-4486-87FE-A7251A659A8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37" name="Text Box 82">
          <a:extLst>
            <a:ext uri="{FF2B5EF4-FFF2-40B4-BE49-F238E27FC236}">
              <a16:creationId xmlns:a16="http://schemas.microsoft.com/office/drawing/2014/main" xmlns="" id="{945BBCB3-2E24-431F-BBED-2EC4721E139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38" name="Text Box 83">
          <a:extLst>
            <a:ext uri="{FF2B5EF4-FFF2-40B4-BE49-F238E27FC236}">
              <a16:creationId xmlns:a16="http://schemas.microsoft.com/office/drawing/2014/main" xmlns="" id="{E8CBED91-F07F-48DA-A5CD-EF5872C30FF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39" name="Text Box 84">
          <a:extLst>
            <a:ext uri="{FF2B5EF4-FFF2-40B4-BE49-F238E27FC236}">
              <a16:creationId xmlns:a16="http://schemas.microsoft.com/office/drawing/2014/main" xmlns="" id="{AC78D23B-8033-4F9B-A1ED-93A662DE385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40" name="Text Box 85">
          <a:extLst>
            <a:ext uri="{FF2B5EF4-FFF2-40B4-BE49-F238E27FC236}">
              <a16:creationId xmlns:a16="http://schemas.microsoft.com/office/drawing/2014/main" xmlns="" id="{52E0E4DA-8A7B-45FE-B103-C6B35614A01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41" name="Text Box 86">
          <a:extLst>
            <a:ext uri="{FF2B5EF4-FFF2-40B4-BE49-F238E27FC236}">
              <a16:creationId xmlns:a16="http://schemas.microsoft.com/office/drawing/2014/main" xmlns="" id="{B0AB051A-2EA1-4299-91C2-2279BB3A0FB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42" name="Text Box 82">
          <a:extLst>
            <a:ext uri="{FF2B5EF4-FFF2-40B4-BE49-F238E27FC236}">
              <a16:creationId xmlns:a16="http://schemas.microsoft.com/office/drawing/2014/main" xmlns="" id="{48DEE62A-74B7-4C99-9338-B0792B7E7BD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43" name="Text Box 83">
          <a:extLst>
            <a:ext uri="{FF2B5EF4-FFF2-40B4-BE49-F238E27FC236}">
              <a16:creationId xmlns:a16="http://schemas.microsoft.com/office/drawing/2014/main" xmlns="" id="{BBB2F567-0C3A-4F5B-8007-BD0D50339DD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44" name="Text Box 84">
          <a:extLst>
            <a:ext uri="{FF2B5EF4-FFF2-40B4-BE49-F238E27FC236}">
              <a16:creationId xmlns:a16="http://schemas.microsoft.com/office/drawing/2014/main" xmlns="" id="{EB97BDC5-604A-4F5B-99FB-9639B20BBC8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45" name="Text Box 85">
          <a:extLst>
            <a:ext uri="{FF2B5EF4-FFF2-40B4-BE49-F238E27FC236}">
              <a16:creationId xmlns:a16="http://schemas.microsoft.com/office/drawing/2014/main" xmlns="" id="{EC5B6957-EBDA-45ED-9E44-5E14A48FB3A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46" name="Text Box 86">
          <a:extLst>
            <a:ext uri="{FF2B5EF4-FFF2-40B4-BE49-F238E27FC236}">
              <a16:creationId xmlns:a16="http://schemas.microsoft.com/office/drawing/2014/main" xmlns="" id="{02AD9777-45A5-4D9C-8047-17DDC81A6AC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47" name="Text Box 82">
          <a:extLst>
            <a:ext uri="{FF2B5EF4-FFF2-40B4-BE49-F238E27FC236}">
              <a16:creationId xmlns:a16="http://schemas.microsoft.com/office/drawing/2014/main" xmlns="" id="{57515BF9-9243-44DE-B471-582E577712C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48" name="Text Box 83">
          <a:extLst>
            <a:ext uri="{FF2B5EF4-FFF2-40B4-BE49-F238E27FC236}">
              <a16:creationId xmlns:a16="http://schemas.microsoft.com/office/drawing/2014/main" xmlns="" id="{C4BC01A9-8566-4578-9622-FEC5F02C633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49" name="Text Box 84">
          <a:extLst>
            <a:ext uri="{FF2B5EF4-FFF2-40B4-BE49-F238E27FC236}">
              <a16:creationId xmlns:a16="http://schemas.microsoft.com/office/drawing/2014/main" xmlns="" id="{05E0CB9C-1E72-460F-A246-216FD4A1396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50" name="Text Box 85">
          <a:extLst>
            <a:ext uri="{FF2B5EF4-FFF2-40B4-BE49-F238E27FC236}">
              <a16:creationId xmlns:a16="http://schemas.microsoft.com/office/drawing/2014/main" xmlns="" id="{C6E82D35-2422-4235-A9E2-8595BD92497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51" name="Text Box 86">
          <a:extLst>
            <a:ext uri="{FF2B5EF4-FFF2-40B4-BE49-F238E27FC236}">
              <a16:creationId xmlns:a16="http://schemas.microsoft.com/office/drawing/2014/main" xmlns="" id="{F8E83E86-4682-403D-A5EF-FEFA27AB42C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52" name="Text Box 82">
          <a:extLst>
            <a:ext uri="{FF2B5EF4-FFF2-40B4-BE49-F238E27FC236}">
              <a16:creationId xmlns:a16="http://schemas.microsoft.com/office/drawing/2014/main" xmlns="" id="{F60C3822-F500-4B19-BA3E-12EE110B98B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53" name="Text Box 83">
          <a:extLst>
            <a:ext uri="{FF2B5EF4-FFF2-40B4-BE49-F238E27FC236}">
              <a16:creationId xmlns:a16="http://schemas.microsoft.com/office/drawing/2014/main" xmlns="" id="{9ABB2C8C-FBC2-4BC1-B6EC-70378BA194F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54" name="Text Box 84">
          <a:extLst>
            <a:ext uri="{FF2B5EF4-FFF2-40B4-BE49-F238E27FC236}">
              <a16:creationId xmlns:a16="http://schemas.microsoft.com/office/drawing/2014/main" xmlns="" id="{DEFABB86-34B1-412F-805F-9024E26D4F1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55" name="Text Box 85">
          <a:extLst>
            <a:ext uri="{FF2B5EF4-FFF2-40B4-BE49-F238E27FC236}">
              <a16:creationId xmlns:a16="http://schemas.microsoft.com/office/drawing/2014/main" xmlns="" id="{55C7301A-E7DB-4D31-BF56-C214CC9134B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56" name="Text Box 86">
          <a:extLst>
            <a:ext uri="{FF2B5EF4-FFF2-40B4-BE49-F238E27FC236}">
              <a16:creationId xmlns:a16="http://schemas.microsoft.com/office/drawing/2014/main" xmlns="" id="{D81B9A0B-1457-4F2F-A72D-83F9A7392FC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57" name="Text Box 82">
          <a:extLst>
            <a:ext uri="{FF2B5EF4-FFF2-40B4-BE49-F238E27FC236}">
              <a16:creationId xmlns:a16="http://schemas.microsoft.com/office/drawing/2014/main" xmlns="" id="{FAAE4608-6553-46EF-807B-791D786DCDE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58" name="Text Box 83">
          <a:extLst>
            <a:ext uri="{FF2B5EF4-FFF2-40B4-BE49-F238E27FC236}">
              <a16:creationId xmlns:a16="http://schemas.microsoft.com/office/drawing/2014/main" xmlns="" id="{34FFA6FE-619B-4108-8722-731A75CDE21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59" name="Text Box 84">
          <a:extLst>
            <a:ext uri="{FF2B5EF4-FFF2-40B4-BE49-F238E27FC236}">
              <a16:creationId xmlns:a16="http://schemas.microsoft.com/office/drawing/2014/main" xmlns="" id="{D96D8948-44A5-4924-96CB-37C48752085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60" name="Text Box 85">
          <a:extLst>
            <a:ext uri="{FF2B5EF4-FFF2-40B4-BE49-F238E27FC236}">
              <a16:creationId xmlns:a16="http://schemas.microsoft.com/office/drawing/2014/main" xmlns="" id="{EB8531F2-699D-4804-866C-B6A0727893C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61" name="Text Box 86">
          <a:extLst>
            <a:ext uri="{FF2B5EF4-FFF2-40B4-BE49-F238E27FC236}">
              <a16:creationId xmlns:a16="http://schemas.microsoft.com/office/drawing/2014/main" xmlns="" id="{59504834-B141-488B-90A2-7E082533D69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62" name="Text Box 82">
          <a:extLst>
            <a:ext uri="{FF2B5EF4-FFF2-40B4-BE49-F238E27FC236}">
              <a16:creationId xmlns:a16="http://schemas.microsoft.com/office/drawing/2014/main" xmlns="" id="{DBD78BD5-DCE8-4567-8B61-F0652BDAA2F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63" name="Text Box 83">
          <a:extLst>
            <a:ext uri="{FF2B5EF4-FFF2-40B4-BE49-F238E27FC236}">
              <a16:creationId xmlns:a16="http://schemas.microsoft.com/office/drawing/2014/main" xmlns="" id="{B53EEADB-CCF1-4251-ACA7-542079D86E0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64" name="Text Box 84">
          <a:extLst>
            <a:ext uri="{FF2B5EF4-FFF2-40B4-BE49-F238E27FC236}">
              <a16:creationId xmlns:a16="http://schemas.microsoft.com/office/drawing/2014/main" xmlns="" id="{EDD849A6-61C9-44DE-8DFA-31174255D91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65" name="Text Box 85">
          <a:extLst>
            <a:ext uri="{FF2B5EF4-FFF2-40B4-BE49-F238E27FC236}">
              <a16:creationId xmlns:a16="http://schemas.microsoft.com/office/drawing/2014/main" xmlns="" id="{FB6CC8DC-A26B-43D2-991B-51CF206A5FF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66" name="Text Box 86">
          <a:extLst>
            <a:ext uri="{FF2B5EF4-FFF2-40B4-BE49-F238E27FC236}">
              <a16:creationId xmlns:a16="http://schemas.microsoft.com/office/drawing/2014/main" xmlns="" id="{49CD2298-6546-4983-B1F0-8C28D851C9B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67" name="Text Box 82">
          <a:extLst>
            <a:ext uri="{FF2B5EF4-FFF2-40B4-BE49-F238E27FC236}">
              <a16:creationId xmlns:a16="http://schemas.microsoft.com/office/drawing/2014/main" xmlns="" id="{3F78356F-32A1-42BD-B19C-58A7E1C0F9B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68" name="Text Box 83">
          <a:extLst>
            <a:ext uri="{FF2B5EF4-FFF2-40B4-BE49-F238E27FC236}">
              <a16:creationId xmlns:a16="http://schemas.microsoft.com/office/drawing/2014/main" xmlns="" id="{B3BB721D-D4A5-4BA7-82A9-600B2D6DABE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69" name="Text Box 84">
          <a:extLst>
            <a:ext uri="{FF2B5EF4-FFF2-40B4-BE49-F238E27FC236}">
              <a16:creationId xmlns:a16="http://schemas.microsoft.com/office/drawing/2014/main" xmlns="" id="{2FE0842E-3020-4949-8283-BD4CFFC0EFD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70" name="Text Box 85">
          <a:extLst>
            <a:ext uri="{FF2B5EF4-FFF2-40B4-BE49-F238E27FC236}">
              <a16:creationId xmlns:a16="http://schemas.microsoft.com/office/drawing/2014/main" xmlns="" id="{B7537AC9-51E3-4269-9C0D-AF39BD09745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71" name="Text Box 86">
          <a:extLst>
            <a:ext uri="{FF2B5EF4-FFF2-40B4-BE49-F238E27FC236}">
              <a16:creationId xmlns:a16="http://schemas.microsoft.com/office/drawing/2014/main" xmlns="" id="{BFC7BCDE-6630-4F77-82E5-BDF2F835D77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72" name="Text Box 82">
          <a:extLst>
            <a:ext uri="{FF2B5EF4-FFF2-40B4-BE49-F238E27FC236}">
              <a16:creationId xmlns:a16="http://schemas.microsoft.com/office/drawing/2014/main" xmlns="" id="{F2C1E98C-F250-4FC5-B2A7-C9F172A286D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73" name="Text Box 83">
          <a:extLst>
            <a:ext uri="{FF2B5EF4-FFF2-40B4-BE49-F238E27FC236}">
              <a16:creationId xmlns:a16="http://schemas.microsoft.com/office/drawing/2014/main" xmlns="" id="{6A248B56-6D6B-4FEC-9395-0B0A7D058E2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74" name="Text Box 84">
          <a:extLst>
            <a:ext uri="{FF2B5EF4-FFF2-40B4-BE49-F238E27FC236}">
              <a16:creationId xmlns:a16="http://schemas.microsoft.com/office/drawing/2014/main" xmlns="" id="{F86F02F6-B79E-4D89-9F1D-D23B95A7521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75" name="Text Box 85">
          <a:extLst>
            <a:ext uri="{FF2B5EF4-FFF2-40B4-BE49-F238E27FC236}">
              <a16:creationId xmlns:a16="http://schemas.microsoft.com/office/drawing/2014/main" xmlns="" id="{C004F7D0-D20C-4476-856C-23BEF063F76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76" name="Text Box 86">
          <a:extLst>
            <a:ext uri="{FF2B5EF4-FFF2-40B4-BE49-F238E27FC236}">
              <a16:creationId xmlns:a16="http://schemas.microsoft.com/office/drawing/2014/main" xmlns="" id="{4D44FE90-4F3F-4E89-9187-A38C0FD81B9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77" name="Text Box 82">
          <a:extLst>
            <a:ext uri="{FF2B5EF4-FFF2-40B4-BE49-F238E27FC236}">
              <a16:creationId xmlns:a16="http://schemas.microsoft.com/office/drawing/2014/main" xmlns="" id="{FD5F0EF6-D7F2-4F55-8214-DCEAA67F783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78" name="Text Box 83">
          <a:extLst>
            <a:ext uri="{FF2B5EF4-FFF2-40B4-BE49-F238E27FC236}">
              <a16:creationId xmlns:a16="http://schemas.microsoft.com/office/drawing/2014/main" xmlns="" id="{9954681E-F4E2-46B0-B87F-CC6FC0191CF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79" name="Text Box 84">
          <a:extLst>
            <a:ext uri="{FF2B5EF4-FFF2-40B4-BE49-F238E27FC236}">
              <a16:creationId xmlns:a16="http://schemas.microsoft.com/office/drawing/2014/main" xmlns="" id="{BF94DD0F-772E-46E0-8A59-EEB03868751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80" name="Text Box 85">
          <a:extLst>
            <a:ext uri="{FF2B5EF4-FFF2-40B4-BE49-F238E27FC236}">
              <a16:creationId xmlns:a16="http://schemas.microsoft.com/office/drawing/2014/main" xmlns="" id="{63509AEB-3B9E-4181-80C0-8558165EB9A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81" name="Text Box 86">
          <a:extLst>
            <a:ext uri="{FF2B5EF4-FFF2-40B4-BE49-F238E27FC236}">
              <a16:creationId xmlns:a16="http://schemas.microsoft.com/office/drawing/2014/main" xmlns="" id="{686966E1-0E25-495A-81A8-D453409D509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82" name="Text Box 82">
          <a:extLst>
            <a:ext uri="{FF2B5EF4-FFF2-40B4-BE49-F238E27FC236}">
              <a16:creationId xmlns:a16="http://schemas.microsoft.com/office/drawing/2014/main" xmlns="" id="{B17B18A0-96B3-4B2D-916D-F08874CBFF5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83" name="Text Box 83">
          <a:extLst>
            <a:ext uri="{FF2B5EF4-FFF2-40B4-BE49-F238E27FC236}">
              <a16:creationId xmlns:a16="http://schemas.microsoft.com/office/drawing/2014/main" xmlns="" id="{CB0950B9-6869-4232-9391-E14E93D5B96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84" name="Text Box 84">
          <a:extLst>
            <a:ext uri="{FF2B5EF4-FFF2-40B4-BE49-F238E27FC236}">
              <a16:creationId xmlns:a16="http://schemas.microsoft.com/office/drawing/2014/main" xmlns="" id="{E588BA40-D168-433C-B8FA-7A7F2C02542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85" name="Text Box 85">
          <a:extLst>
            <a:ext uri="{FF2B5EF4-FFF2-40B4-BE49-F238E27FC236}">
              <a16:creationId xmlns:a16="http://schemas.microsoft.com/office/drawing/2014/main" xmlns="" id="{51D6A52A-69A6-41FF-8F0C-C317B960B44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86" name="Text Box 86">
          <a:extLst>
            <a:ext uri="{FF2B5EF4-FFF2-40B4-BE49-F238E27FC236}">
              <a16:creationId xmlns:a16="http://schemas.microsoft.com/office/drawing/2014/main" xmlns="" id="{DECE1949-8117-48F8-8AE1-75BD0180143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87" name="Text Box 82">
          <a:extLst>
            <a:ext uri="{FF2B5EF4-FFF2-40B4-BE49-F238E27FC236}">
              <a16:creationId xmlns:a16="http://schemas.microsoft.com/office/drawing/2014/main" xmlns="" id="{0BA0CD7A-B540-4F5A-9712-A1275BF6F48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88" name="Text Box 83">
          <a:extLst>
            <a:ext uri="{FF2B5EF4-FFF2-40B4-BE49-F238E27FC236}">
              <a16:creationId xmlns:a16="http://schemas.microsoft.com/office/drawing/2014/main" xmlns="" id="{AD779A57-D56F-4825-AEC7-799BAD21895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89" name="Text Box 84">
          <a:extLst>
            <a:ext uri="{FF2B5EF4-FFF2-40B4-BE49-F238E27FC236}">
              <a16:creationId xmlns:a16="http://schemas.microsoft.com/office/drawing/2014/main" xmlns="" id="{BD48B58A-7174-4D03-98FA-B72EF244734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90" name="Text Box 85">
          <a:extLst>
            <a:ext uri="{FF2B5EF4-FFF2-40B4-BE49-F238E27FC236}">
              <a16:creationId xmlns:a16="http://schemas.microsoft.com/office/drawing/2014/main" xmlns="" id="{FFC743B1-048F-4CE1-8609-DD36AFA3C66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91" name="Text Box 86">
          <a:extLst>
            <a:ext uri="{FF2B5EF4-FFF2-40B4-BE49-F238E27FC236}">
              <a16:creationId xmlns:a16="http://schemas.microsoft.com/office/drawing/2014/main" xmlns="" id="{9F2F12A0-2880-4823-8DDF-1496D353C2C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92" name="Text Box 82">
          <a:extLst>
            <a:ext uri="{FF2B5EF4-FFF2-40B4-BE49-F238E27FC236}">
              <a16:creationId xmlns:a16="http://schemas.microsoft.com/office/drawing/2014/main" xmlns="" id="{FAE6B6EF-9F6E-4E77-BB73-B93628049C0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93" name="Text Box 83">
          <a:extLst>
            <a:ext uri="{FF2B5EF4-FFF2-40B4-BE49-F238E27FC236}">
              <a16:creationId xmlns:a16="http://schemas.microsoft.com/office/drawing/2014/main" xmlns="" id="{A84BBC3A-1672-4D5A-9A70-43DCBD88487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94" name="Text Box 84">
          <a:extLst>
            <a:ext uri="{FF2B5EF4-FFF2-40B4-BE49-F238E27FC236}">
              <a16:creationId xmlns:a16="http://schemas.microsoft.com/office/drawing/2014/main" xmlns="" id="{39BBB7D2-5841-4216-BC90-79A91BB2E4B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95" name="Text Box 85">
          <a:extLst>
            <a:ext uri="{FF2B5EF4-FFF2-40B4-BE49-F238E27FC236}">
              <a16:creationId xmlns:a16="http://schemas.microsoft.com/office/drawing/2014/main" xmlns="" id="{276B9650-90D9-4EF2-B648-DD12308F321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96" name="Text Box 86">
          <a:extLst>
            <a:ext uri="{FF2B5EF4-FFF2-40B4-BE49-F238E27FC236}">
              <a16:creationId xmlns:a16="http://schemas.microsoft.com/office/drawing/2014/main" xmlns="" id="{6D9BB61C-8DAC-4D7A-8172-BD62BEE2FF6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97" name="Text Box 82">
          <a:extLst>
            <a:ext uri="{FF2B5EF4-FFF2-40B4-BE49-F238E27FC236}">
              <a16:creationId xmlns:a16="http://schemas.microsoft.com/office/drawing/2014/main" xmlns="" id="{83D6E342-A194-4E6A-B81F-4734F66F214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98" name="Text Box 83">
          <a:extLst>
            <a:ext uri="{FF2B5EF4-FFF2-40B4-BE49-F238E27FC236}">
              <a16:creationId xmlns:a16="http://schemas.microsoft.com/office/drawing/2014/main" xmlns="" id="{16E7618C-A6AB-4D39-9B53-44A9B1E4016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099" name="Text Box 84">
          <a:extLst>
            <a:ext uri="{FF2B5EF4-FFF2-40B4-BE49-F238E27FC236}">
              <a16:creationId xmlns:a16="http://schemas.microsoft.com/office/drawing/2014/main" xmlns="" id="{D0CE6A4B-552E-4FB3-8DC3-A24CE747072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00" name="Text Box 85">
          <a:extLst>
            <a:ext uri="{FF2B5EF4-FFF2-40B4-BE49-F238E27FC236}">
              <a16:creationId xmlns:a16="http://schemas.microsoft.com/office/drawing/2014/main" xmlns="" id="{2937CCCD-28FC-4DC5-9E43-E3ECE5AC7C1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01" name="Text Box 86">
          <a:extLst>
            <a:ext uri="{FF2B5EF4-FFF2-40B4-BE49-F238E27FC236}">
              <a16:creationId xmlns:a16="http://schemas.microsoft.com/office/drawing/2014/main" xmlns="" id="{C344A40A-DF42-4AF3-A961-71DB5113853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02" name="Text Box 82">
          <a:extLst>
            <a:ext uri="{FF2B5EF4-FFF2-40B4-BE49-F238E27FC236}">
              <a16:creationId xmlns:a16="http://schemas.microsoft.com/office/drawing/2014/main" xmlns="" id="{39CD8D2B-6BBD-4FAC-87A7-C11914F5FF4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03" name="Text Box 83">
          <a:extLst>
            <a:ext uri="{FF2B5EF4-FFF2-40B4-BE49-F238E27FC236}">
              <a16:creationId xmlns:a16="http://schemas.microsoft.com/office/drawing/2014/main" xmlns="" id="{CACA3B4F-9BB8-46CC-B36D-4B1EE111F02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04" name="Text Box 84">
          <a:extLst>
            <a:ext uri="{FF2B5EF4-FFF2-40B4-BE49-F238E27FC236}">
              <a16:creationId xmlns:a16="http://schemas.microsoft.com/office/drawing/2014/main" xmlns="" id="{B5DB2FC4-6D3D-42C2-8603-76E166A1D83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05" name="Text Box 85">
          <a:extLst>
            <a:ext uri="{FF2B5EF4-FFF2-40B4-BE49-F238E27FC236}">
              <a16:creationId xmlns:a16="http://schemas.microsoft.com/office/drawing/2014/main" xmlns="" id="{84D4C88A-18EE-45A6-B980-B5230082537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06" name="Text Box 86">
          <a:extLst>
            <a:ext uri="{FF2B5EF4-FFF2-40B4-BE49-F238E27FC236}">
              <a16:creationId xmlns:a16="http://schemas.microsoft.com/office/drawing/2014/main" xmlns="" id="{54CBEAC6-EFB1-43CB-917F-7C08579942D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07" name="Text Box 82">
          <a:extLst>
            <a:ext uri="{FF2B5EF4-FFF2-40B4-BE49-F238E27FC236}">
              <a16:creationId xmlns:a16="http://schemas.microsoft.com/office/drawing/2014/main" xmlns="" id="{E85A2E60-59D5-4E9A-87A5-B27CA9C4C46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08" name="Text Box 83">
          <a:extLst>
            <a:ext uri="{FF2B5EF4-FFF2-40B4-BE49-F238E27FC236}">
              <a16:creationId xmlns:a16="http://schemas.microsoft.com/office/drawing/2014/main" xmlns="" id="{506F4CF1-006F-4B3E-AB73-B1B001B0A25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09" name="Text Box 84">
          <a:extLst>
            <a:ext uri="{FF2B5EF4-FFF2-40B4-BE49-F238E27FC236}">
              <a16:creationId xmlns:a16="http://schemas.microsoft.com/office/drawing/2014/main" xmlns="" id="{492908B1-9298-439F-A8C4-BCEBC116417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10" name="Text Box 85">
          <a:extLst>
            <a:ext uri="{FF2B5EF4-FFF2-40B4-BE49-F238E27FC236}">
              <a16:creationId xmlns:a16="http://schemas.microsoft.com/office/drawing/2014/main" xmlns="" id="{81B9A065-F865-48EF-9338-D85D24EFB29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11" name="Text Box 86">
          <a:extLst>
            <a:ext uri="{FF2B5EF4-FFF2-40B4-BE49-F238E27FC236}">
              <a16:creationId xmlns:a16="http://schemas.microsoft.com/office/drawing/2014/main" xmlns="" id="{98DCC472-3208-41B0-8FA5-665EE125456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12" name="Text Box 82">
          <a:extLst>
            <a:ext uri="{FF2B5EF4-FFF2-40B4-BE49-F238E27FC236}">
              <a16:creationId xmlns:a16="http://schemas.microsoft.com/office/drawing/2014/main" xmlns="" id="{11B6C645-175C-4946-8AFD-53BE7D03398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13" name="Text Box 83">
          <a:extLst>
            <a:ext uri="{FF2B5EF4-FFF2-40B4-BE49-F238E27FC236}">
              <a16:creationId xmlns:a16="http://schemas.microsoft.com/office/drawing/2014/main" xmlns="" id="{87D9E9E8-85E4-4984-AAAE-A96B0EFB589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14" name="Text Box 84">
          <a:extLst>
            <a:ext uri="{FF2B5EF4-FFF2-40B4-BE49-F238E27FC236}">
              <a16:creationId xmlns:a16="http://schemas.microsoft.com/office/drawing/2014/main" xmlns="" id="{C0DC452E-0F25-4795-9A7F-ACB1B813FC6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15" name="Text Box 85">
          <a:extLst>
            <a:ext uri="{FF2B5EF4-FFF2-40B4-BE49-F238E27FC236}">
              <a16:creationId xmlns:a16="http://schemas.microsoft.com/office/drawing/2014/main" xmlns="" id="{EA66A396-36BD-497D-8DDE-AB6CFDAF8BD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16" name="Text Box 86">
          <a:extLst>
            <a:ext uri="{FF2B5EF4-FFF2-40B4-BE49-F238E27FC236}">
              <a16:creationId xmlns:a16="http://schemas.microsoft.com/office/drawing/2014/main" xmlns="" id="{B32D44A7-6CA0-4F14-B527-CEABC2BA425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17" name="Text Box 82">
          <a:extLst>
            <a:ext uri="{FF2B5EF4-FFF2-40B4-BE49-F238E27FC236}">
              <a16:creationId xmlns:a16="http://schemas.microsoft.com/office/drawing/2014/main" xmlns="" id="{BEA0FD60-E0AC-46E3-956E-00F213153B8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18" name="Text Box 83">
          <a:extLst>
            <a:ext uri="{FF2B5EF4-FFF2-40B4-BE49-F238E27FC236}">
              <a16:creationId xmlns:a16="http://schemas.microsoft.com/office/drawing/2014/main" xmlns="" id="{127C9D30-EEF6-4CEF-B9FA-68903315516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19" name="Text Box 84">
          <a:extLst>
            <a:ext uri="{FF2B5EF4-FFF2-40B4-BE49-F238E27FC236}">
              <a16:creationId xmlns:a16="http://schemas.microsoft.com/office/drawing/2014/main" xmlns="" id="{A7DA1C22-BF4F-4325-9D29-0EA43F55886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20" name="Text Box 85">
          <a:extLst>
            <a:ext uri="{FF2B5EF4-FFF2-40B4-BE49-F238E27FC236}">
              <a16:creationId xmlns:a16="http://schemas.microsoft.com/office/drawing/2014/main" xmlns="" id="{29AC5B58-1B72-40F4-99BD-F600504655C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21" name="Text Box 86">
          <a:extLst>
            <a:ext uri="{FF2B5EF4-FFF2-40B4-BE49-F238E27FC236}">
              <a16:creationId xmlns:a16="http://schemas.microsoft.com/office/drawing/2014/main" xmlns="" id="{25557A38-D50B-4C1A-9499-4F31569AF04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22" name="Text Box 82">
          <a:extLst>
            <a:ext uri="{FF2B5EF4-FFF2-40B4-BE49-F238E27FC236}">
              <a16:creationId xmlns:a16="http://schemas.microsoft.com/office/drawing/2014/main" xmlns="" id="{902D2414-42B1-4A86-875C-BF6B5F99005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23" name="Text Box 83">
          <a:extLst>
            <a:ext uri="{FF2B5EF4-FFF2-40B4-BE49-F238E27FC236}">
              <a16:creationId xmlns:a16="http://schemas.microsoft.com/office/drawing/2014/main" xmlns="" id="{725754F9-9094-4513-BAC8-24A8FBAED7C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24" name="Text Box 84">
          <a:extLst>
            <a:ext uri="{FF2B5EF4-FFF2-40B4-BE49-F238E27FC236}">
              <a16:creationId xmlns:a16="http://schemas.microsoft.com/office/drawing/2014/main" xmlns="" id="{60DA5D30-CD29-4754-98CE-43B621559B8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25" name="Text Box 85">
          <a:extLst>
            <a:ext uri="{FF2B5EF4-FFF2-40B4-BE49-F238E27FC236}">
              <a16:creationId xmlns:a16="http://schemas.microsoft.com/office/drawing/2014/main" xmlns="" id="{AAD134FB-033D-4BCF-B355-67F32319FEE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26" name="Text Box 86">
          <a:extLst>
            <a:ext uri="{FF2B5EF4-FFF2-40B4-BE49-F238E27FC236}">
              <a16:creationId xmlns:a16="http://schemas.microsoft.com/office/drawing/2014/main" xmlns="" id="{DA57372D-E13F-4BDC-9CE9-4C217882F99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27" name="Text Box 82">
          <a:extLst>
            <a:ext uri="{FF2B5EF4-FFF2-40B4-BE49-F238E27FC236}">
              <a16:creationId xmlns:a16="http://schemas.microsoft.com/office/drawing/2014/main" xmlns="" id="{E1629E1D-E93A-4E4E-A3D8-F8C1E58D794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28" name="Text Box 83">
          <a:extLst>
            <a:ext uri="{FF2B5EF4-FFF2-40B4-BE49-F238E27FC236}">
              <a16:creationId xmlns:a16="http://schemas.microsoft.com/office/drawing/2014/main" xmlns="" id="{EDA8584B-1D33-4AFC-B5FE-7C9E823BEE4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29" name="Text Box 84">
          <a:extLst>
            <a:ext uri="{FF2B5EF4-FFF2-40B4-BE49-F238E27FC236}">
              <a16:creationId xmlns:a16="http://schemas.microsoft.com/office/drawing/2014/main" xmlns="" id="{1FB5CA56-FCC1-4F08-B5A3-FCBB87AAE68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30" name="Text Box 85">
          <a:extLst>
            <a:ext uri="{FF2B5EF4-FFF2-40B4-BE49-F238E27FC236}">
              <a16:creationId xmlns:a16="http://schemas.microsoft.com/office/drawing/2014/main" xmlns="" id="{65CB375F-31D6-4081-BC7B-C51F07B0B3E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31" name="Text Box 86">
          <a:extLst>
            <a:ext uri="{FF2B5EF4-FFF2-40B4-BE49-F238E27FC236}">
              <a16:creationId xmlns:a16="http://schemas.microsoft.com/office/drawing/2014/main" xmlns="" id="{DF752055-6357-441D-A7B0-DED9633E736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32" name="Text Box 82">
          <a:extLst>
            <a:ext uri="{FF2B5EF4-FFF2-40B4-BE49-F238E27FC236}">
              <a16:creationId xmlns:a16="http://schemas.microsoft.com/office/drawing/2014/main" xmlns="" id="{9C5EBD32-5924-4203-8619-6C923E97CC1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33" name="Text Box 83">
          <a:extLst>
            <a:ext uri="{FF2B5EF4-FFF2-40B4-BE49-F238E27FC236}">
              <a16:creationId xmlns:a16="http://schemas.microsoft.com/office/drawing/2014/main" xmlns="" id="{E39352F8-E090-488F-99C2-09EFADC323F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34" name="Text Box 84">
          <a:extLst>
            <a:ext uri="{FF2B5EF4-FFF2-40B4-BE49-F238E27FC236}">
              <a16:creationId xmlns:a16="http://schemas.microsoft.com/office/drawing/2014/main" xmlns="" id="{B56DD55B-9EEA-422A-B523-8E3B3B62E6A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35" name="Text Box 85">
          <a:extLst>
            <a:ext uri="{FF2B5EF4-FFF2-40B4-BE49-F238E27FC236}">
              <a16:creationId xmlns:a16="http://schemas.microsoft.com/office/drawing/2014/main" xmlns="" id="{5CDABBF1-7D56-4F72-B217-141E41DFFDF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36" name="Text Box 86">
          <a:extLst>
            <a:ext uri="{FF2B5EF4-FFF2-40B4-BE49-F238E27FC236}">
              <a16:creationId xmlns:a16="http://schemas.microsoft.com/office/drawing/2014/main" xmlns="" id="{F3469B39-48EE-42F3-BC11-1B975511304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37" name="Text Box 82">
          <a:extLst>
            <a:ext uri="{FF2B5EF4-FFF2-40B4-BE49-F238E27FC236}">
              <a16:creationId xmlns:a16="http://schemas.microsoft.com/office/drawing/2014/main" xmlns="" id="{4F402357-1400-4AC8-83D6-02BD007F94B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38" name="Text Box 83">
          <a:extLst>
            <a:ext uri="{FF2B5EF4-FFF2-40B4-BE49-F238E27FC236}">
              <a16:creationId xmlns:a16="http://schemas.microsoft.com/office/drawing/2014/main" xmlns="" id="{F1C4D844-C365-4699-A42B-89892CD35FC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39" name="Text Box 84">
          <a:extLst>
            <a:ext uri="{FF2B5EF4-FFF2-40B4-BE49-F238E27FC236}">
              <a16:creationId xmlns:a16="http://schemas.microsoft.com/office/drawing/2014/main" xmlns="" id="{A9F14B2B-FE95-4E32-89E8-E2F029B393F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40" name="Text Box 85">
          <a:extLst>
            <a:ext uri="{FF2B5EF4-FFF2-40B4-BE49-F238E27FC236}">
              <a16:creationId xmlns:a16="http://schemas.microsoft.com/office/drawing/2014/main" xmlns="" id="{7168EEE9-99D6-4DCA-B328-3BC57AD1FFB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41" name="Text Box 86">
          <a:extLst>
            <a:ext uri="{FF2B5EF4-FFF2-40B4-BE49-F238E27FC236}">
              <a16:creationId xmlns:a16="http://schemas.microsoft.com/office/drawing/2014/main" xmlns="" id="{4BCB121F-10D6-490C-A435-F56C8421523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42" name="Text Box 82">
          <a:extLst>
            <a:ext uri="{FF2B5EF4-FFF2-40B4-BE49-F238E27FC236}">
              <a16:creationId xmlns:a16="http://schemas.microsoft.com/office/drawing/2014/main" xmlns="" id="{41016FE6-04E8-48F1-A7A9-725915E6F06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43" name="Text Box 83">
          <a:extLst>
            <a:ext uri="{FF2B5EF4-FFF2-40B4-BE49-F238E27FC236}">
              <a16:creationId xmlns:a16="http://schemas.microsoft.com/office/drawing/2014/main" xmlns="" id="{DC3B5F14-A2EB-4BD1-8381-9A84D272940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44" name="Text Box 84">
          <a:extLst>
            <a:ext uri="{FF2B5EF4-FFF2-40B4-BE49-F238E27FC236}">
              <a16:creationId xmlns:a16="http://schemas.microsoft.com/office/drawing/2014/main" xmlns="" id="{153597C5-DF8E-410A-9050-3746009A4CA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45" name="Text Box 85">
          <a:extLst>
            <a:ext uri="{FF2B5EF4-FFF2-40B4-BE49-F238E27FC236}">
              <a16:creationId xmlns:a16="http://schemas.microsoft.com/office/drawing/2014/main" xmlns="" id="{92364F0D-A2D8-4330-824A-1EC26D08A83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46" name="Text Box 86">
          <a:extLst>
            <a:ext uri="{FF2B5EF4-FFF2-40B4-BE49-F238E27FC236}">
              <a16:creationId xmlns:a16="http://schemas.microsoft.com/office/drawing/2014/main" xmlns="" id="{C6865B5E-6BA8-4F48-B9EE-82058DEF0A2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47" name="Text Box 82">
          <a:extLst>
            <a:ext uri="{FF2B5EF4-FFF2-40B4-BE49-F238E27FC236}">
              <a16:creationId xmlns:a16="http://schemas.microsoft.com/office/drawing/2014/main" xmlns="" id="{814D764D-708D-4D0C-AD66-739F08D2047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48" name="Text Box 83">
          <a:extLst>
            <a:ext uri="{FF2B5EF4-FFF2-40B4-BE49-F238E27FC236}">
              <a16:creationId xmlns:a16="http://schemas.microsoft.com/office/drawing/2014/main" xmlns="" id="{CA1014D8-7B6A-43C6-A853-0FBEA87C89D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49" name="Text Box 84">
          <a:extLst>
            <a:ext uri="{FF2B5EF4-FFF2-40B4-BE49-F238E27FC236}">
              <a16:creationId xmlns:a16="http://schemas.microsoft.com/office/drawing/2014/main" xmlns="" id="{1140C94B-283E-4991-B951-24DF1B983AB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50" name="Text Box 85">
          <a:extLst>
            <a:ext uri="{FF2B5EF4-FFF2-40B4-BE49-F238E27FC236}">
              <a16:creationId xmlns:a16="http://schemas.microsoft.com/office/drawing/2014/main" xmlns="" id="{57EC1F9B-3D6B-488B-93BD-7B962BE35F9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51" name="Text Box 86">
          <a:extLst>
            <a:ext uri="{FF2B5EF4-FFF2-40B4-BE49-F238E27FC236}">
              <a16:creationId xmlns:a16="http://schemas.microsoft.com/office/drawing/2014/main" xmlns="" id="{B79AED95-122E-4C40-88FB-F34ECE62449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52" name="Text Box 82">
          <a:extLst>
            <a:ext uri="{FF2B5EF4-FFF2-40B4-BE49-F238E27FC236}">
              <a16:creationId xmlns:a16="http://schemas.microsoft.com/office/drawing/2014/main" xmlns="" id="{2C33B44E-94D8-46A3-937C-D27D6C5C9EA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53" name="Text Box 83">
          <a:extLst>
            <a:ext uri="{FF2B5EF4-FFF2-40B4-BE49-F238E27FC236}">
              <a16:creationId xmlns:a16="http://schemas.microsoft.com/office/drawing/2014/main" xmlns="" id="{C0BD62EF-9E84-43EB-AD71-C861149B5AD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54" name="Text Box 84">
          <a:extLst>
            <a:ext uri="{FF2B5EF4-FFF2-40B4-BE49-F238E27FC236}">
              <a16:creationId xmlns:a16="http://schemas.microsoft.com/office/drawing/2014/main" xmlns="" id="{BF6962B5-2617-4C6A-AA3C-B39A2E9062A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55" name="Text Box 85">
          <a:extLst>
            <a:ext uri="{FF2B5EF4-FFF2-40B4-BE49-F238E27FC236}">
              <a16:creationId xmlns:a16="http://schemas.microsoft.com/office/drawing/2014/main" xmlns="" id="{B7F99C29-634A-46B4-AFF2-55C5A4C651D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56" name="Text Box 86">
          <a:extLst>
            <a:ext uri="{FF2B5EF4-FFF2-40B4-BE49-F238E27FC236}">
              <a16:creationId xmlns:a16="http://schemas.microsoft.com/office/drawing/2014/main" xmlns="" id="{A1255FEA-5A59-428B-ACF0-D10BCBE044F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57" name="Text Box 82">
          <a:extLst>
            <a:ext uri="{FF2B5EF4-FFF2-40B4-BE49-F238E27FC236}">
              <a16:creationId xmlns:a16="http://schemas.microsoft.com/office/drawing/2014/main" xmlns="" id="{B2D196CC-A70B-40B6-AA60-7AE5D5A1ADF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58" name="Text Box 83">
          <a:extLst>
            <a:ext uri="{FF2B5EF4-FFF2-40B4-BE49-F238E27FC236}">
              <a16:creationId xmlns:a16="http://schemas.microsoft.com/office/drawing/2014/main" xmlns="" id="{6E0F52BD-5F11-4193-B590-F2964D48F5C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59" name="Text Box 84">
          <a:extLst>
            <a:ext uri="{FF2B5EF4-FFF2-40B4-BE49-F238E27FC236}">
              <a16:creationId xmlns:a16="http://schemas.microsoft.com/office/drawing/2014/main" xmlns="" id="{10FE5480-578B-428D-A9EF-D406003C71D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60" name="Text Box 85">
          <a:extLst>
            <a:ext uri="{FF2B5EF4-FFF2-40B4-BE49-F238E27FC236}">
              <a16:creationId xmlns:a16="http://schemas.microsoft.com/office/drawing/2014/main" xmlns="" id="{09C065EB-48B5-4FBA-9796-E48D1BE58FB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61" name="Text Box 86">
          <a:extLst>
            <a:ext uri="{FF2B5EF4-FFF2-40B4-BE49-F238E27FC236}">
              <a16:creationId xmlns:a16="http://schemas.microsoft.com/office/drawing/2014/main" xmlns="" id="{AA28D9C8-ED93-48BE-ACF9-054B2086DFD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62" name="Text Box 82">
          <a:extLst>
            <a:ext uri="{FF2B5EF4-FFF2-40B4-BE49-F238E27FC236}">
              <a16:creationId xmlns:a16="http://schemas.microsoft.com/office/drawing/2014/main" xmlns="" id="{F75EC982-112C-4346-A8C6-D0FF9A99F33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63" name="Text Box 83">
          <a:extLst>
            <a:ext uri="{FF2B5EF4-FFF2-40B4-BE49-F238E27FC236}">
              <a16:creationId xmlns:a16="http://schemas.microsoft.com/office/drawing/2014/main" xmlns="" id="{66285554-D890-40BA-94D0-5BE81BC0107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64" name="Text Box 84">
          <a:extLst>
            <a:ext uri="{FF2B5EF4-FFF2-40B4-BE49-F238E27FC236}">
              <a16:creationId xmlns:a16="http://schemas.microsoft.com/office/drawing/2014/main" xmlns="" id="{692275BE-E7CA-4ABB-B653-F1C91EDBEB0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65" name="Text Box 85">
          <a:extLst>
            <a:ext uri="{FF2B5EF4-FFF2-40B4-BE49-F238E27FC236}">
              <a16:creationId xmlns:a16="http://schemas.microsoft.com/office/drawing/2014/main" xmlns="" id="{3EE4EC78-1EA2-498E-AC2E-7DF265641BD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66" name="Text Box 86">
          <a:extLst>
            <a:ext uri="{FF2B5EF4-FFF2-40B4-BE49-F238E27FC236}">
              <a16:creationId xmlns:a16="http://schemas.microsoft.com/office/drawing/2014/main" xmlns="" id="{4EFFD158-3B90-4F08-9F02-9EA0BA302D4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67" name="Text Box 82">
          <a:extLst>
            <a:ext uri="{FF2B5EF4-FFF2-40B4-BE49-F238E27FC236}">
              <a16:creationId xmlns:a16="http://schemas.microsoft.com/office/drawing/2014/main" xmlns="" id="{3D36041A-11E4-45B0-A81E-F3F712E0CE8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68" name="Text Box 83">
          <a:extLst>
            <a:ext uri="{FF2B5EF4-FFF2-40B4-BE49-F238E27FC236}">
              <a16:creationId xmlns:a16="http://schemas.microsoft.com/office/drawing/2014/main" xmlns="" id="{7528C300-1F6D-4716-9E3B-E18941AA3F7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69" name="Text Box 84">
          <a:extLst>
            <a:ext uri="{FF2B5EF4-FFF2-40B4-BE49-F238E27FC236}">
              <a16:creationId xmlns:a16="http://schemas.microsoft.com/office/drawing/2014/main" xmlns="" id="{093278EF-7253-40AA-85CC-F2176E3DC0C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70" name="Text Box 85">
          <a:extLst>
            <a:ext uri="{FF2B5EF4-FFF2-40B4-BE49-F238E27FC236}">
              <a16:creationId xmlns:a16="http://schemas.microsoft.com/office/drawing/2014/main" xmlns="" id="{CC1D16C8-AEE9-4E8F-834E-5C3D01B7909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71" name="Text Box 86">
          <a:extLst>
            <a:ext uri="{FF2B5EF4-FFF2-40B4-BE49-F238E27FC236}">
              <a16:creationId xmlns:a16="http://schemas.microsoft.com/office/drawing/2014/main" xmlns="" id="{9FBD7C94-098E-47E3-AD5D-ADB152C17CC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72" name="Text Box 82">
          <a:extLst>
            <a:ext uri="{FF2B5EF4-FFF2-40B4-BE49-F238E27FC236}">
              <a16:creationId xmlns:a16="http://schemas.microsoft.com/office/drawing/2014/main" xmlns="" id="{B42EF6F9-7A7D-4BA2-AD60-C681EA3894F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73" name="Text Box 83">
          <a:extLst>
            <a:ext uri="{FF2B5EF4-FFF2-40B4-BE49-F238E27FC236}">
              <a16:creationId xmlns:a16="http://schemas.microsoft.com/office/drawing/2014/main" xmlns="" id="{6F0EFDA1-2196-4C7A-A12C-3F50716C17C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74" name="Text Box 84">
          <a:extLst>
            <a:ext uri="{FF2B5EF4-FFF2-40B4-BE49-F238E27FC236}">
              <a16:creationId xmlns:a16="http://schemas.microsoft.com/office/drawing/2014/main" xmlns="" id="{3E6406D3-0EBF-4371-9C2B-A0BFE229EF6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75" name="Text Box 85">
          <a:extLst>
            <a:ext uri="{FF2B5EF4-FFF2-40B4-BE49-F238E27FC236}">
              <a16:creationId xmlns:a16="http://schemas.microsoft.com/office/drawing/2014/main" xmlns="" id="{C6A1DFB7-593E-48F7-9E78-D0CE08E52A3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76" name="Text Box 86">
          <a:extLst>
            <a:ext uri="{FF2B5EF4-FFF2-40B4-BE49-F238E27FC236}">
              <a16:creationId xmlns:a16="http://schemas.microsoft.com/office/drawing/2014/main" xmlns="" id="{D52D036D-0E50-44C4-BDDA-BA83A180113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77" name="Text Box 82">
          <a:extLst>
            <a:ext uri="{FF2B5EF4-FFF2-40B4-BE49-F238E27FC236}">
              <a16:creationId xmlns:a16="http://schemas.microsoft.com/office/drawing/2014/main" xmlns="" id="{90478120-E3F3-4066-BEFB-C493835D4C5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78" name="Text Box 83">
          <a:extLst>
            <a:ext uri="{FF2B5EF4-FFF2-40B4-BE49-F238E27FC236}">
              <a16:creationId xmlns:a16="http://schemas.microsoft.com/office/drawing/2014/main" xmlns="" id="{067EA548-4EC1-408B-9A1C-D57239A0577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79" name="Text Box 84">
          <a:extLst>
            <a:ext uri="{FF2B5EF4-FFF2-40B4-BE49-F238E27FC236}">
              <a16:creationId xmlns:a16="http://schemas.microsoft.com/office/drawing/2014/main" xmlns="" id="{811DB658-4894-4243-9132-98EBECF8EFB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80" name="Text Box 85">
          <a:extLst>
            <a:ext uri="{FF2B5EF4-FFF2-40B4-BE49-F238E27FC236}">
              <a16:creationId xmlns:a16="http://schemas.microsoft.com/office/drawing/2014/main" xmlns="" id="{3103B485-4F1F-4319-AB0B-0EADDF5293D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81" name="Text Box 86">
          <a:extLst>
            <a:ext uri="{FF2B5EF4-FFF2-40B4-BE49-F238E27FC236}">
              <a16:creationId xmlns:a16="http://schemas.microsoft.com/office/drawing/2014/main" xmlns="" id="{A6933271-71A2-4E34-8086-CC5B50EDD8A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82" name="Text Box 82">
          <a:extLst>
            <a:ext uri="{FF2B5EF4-FFF2-40B4-BE49-F238E27FC236}">
              <a16:creationId xmlns:a16="http://schemas.microsoft.com/office/drawing/2014/main" xmlns="" id="{8D9983EC-B7A6-4401-9BB8-C45B9DE24BB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83" name="Text Box 83">
          <a:extLst>
            <a:ext uri="{FF2B5EF4-FFF2-40B4-BE49-F238E27FC236}">
              <a16:creationId xmlns:a16="http://schemas.microsoft.com/office/drawing/2014/main" xmlns="" id="{89BB643E-9EEA-438B-941A-25A09ABEF75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84" name="Text Box 84">
          <a:extLst>
            <a:ext uri="{FF2B5EF4-FFF2-40B4-BE49-F238E27FC236}">
              <a16:creationId xmlns:a16="http://schemas.microsoft.com/office/drawing/2014/main" xmlns="" id="{5C75DE08-1BC9-46FF-80A2-7209478A55B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85" name="Text Box 85">
          <a:extLst>
            <a:ext uri="{FF2B5EF4-FFF2-40B4-BE49-F238E27FC236}">
              <a16:creationId xmlns:a16="http://schemas.microsoft.com/office/drawing/2014/main" xmlns="" id="{52F0CAD5-E61A-4752-97FE-CF768592530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86" name="Text Box 86">
          <a:extLst>
            <a:ext uri="{FF2B5EF4-FFF2-40B4-BE49-F238E27FC236}">
              <a16:creationId xmlns:a16="http://schemas.microsoft.com/office/drawing/2014/main" xmlns="" id="{EDD6976A-968C-4640-AD11-2BA2490D748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87" name="Text Box 82">
          <a:extLst>
            <a:ext uri="{FF2B5EF4-FFF2-40B4-BE49-F238E27FC236}">
              <a16:creationId xmlns:a16="http://schemas.microsoft.com/office/drawing/2014/main" xmlns="" id="{5D0FC37C-AF82-4FAA-9B6F-5EF55763B3C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88" name="Text Box 83">
          <a:extLst>
            <a:ext uri="{FF2B5EF4-FFF2-40B4-BE49-F238E27FC236}">
              <a16:creationId xmlns:a16="http://schemas.microsoft.com/office/drawing/2014/main" xmlns="" id="{98B3649C-2529-4F9B-97EF-7267F015DFD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89" name="Text Box 84">
          <a:extLst>
            <a:ext uri="{FF2B5EF4-FFF2-40B4-BE49-F238E27FC236}">
              <a16:creationId xmlns:a16="http://schemas.microsoft.com/office/drawing/2014/main" xmlns="" id="{B660C40C-EC8E-40FF-BCDB-CAD3359F510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90" name="Text Box 85">
          <a:extLst>
            <a:ext uri="{FF2B5EF4-FFF2-40B4-BE49-F238E27FC236}">
              <a16:creationId xmlns:a16="http://schemas.microsoft.com/office/drawing/2014/main" xmlns="" id="{48D2E06F-2B8B-4DF5-9C2C-6596B79CFD1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91" name="Text Box 86">
          <a:extLst>
            <a:ext uri="{FF2B5EF4-FFF2-40B4-BE49-F238E27FC236}">
              <a16:creationId xmlns:a16="http://schemas.microsoft.com/office/drawing/2014/main" xmlns="" id="{7C7ADB7E-6BAA-4685-9332-AC2D64368DC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92" name="Text Box 82">
          <a:extLst>
            <a:ext uri="{FF2B5EF4-FFF2-40B4-BE49-F238E27FC236}">
              <a16:creationId xmlns:a16="http://schemas.microsoft.com/office/drawing/2014/main" xmlns="" id="{E88F157D-F8C1-453C-95DF-2F2649F5266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93" name="Text Box 83">
          <a:extLst>
            <a:ext uri="{FF2B5EF4-FFF2-40B4-BE49-F238E27FC236}">
              <a16:creationId xmlns:a16="http://schemas.microsoft.com/office/drawing/2014/main" xmlns="" id="{BD4031CA-9B4F-45B3-8AFB-1DEF58E67D9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94" name="Text Box 84">
          <a:extLst>
            <a:ext uri="{FF2B5EF4-FFF2-40B4-BE49-F238E27FC236}">
              <a16:creationId xmlns:a16="http://schemas.microsoft.com/office/drawing/2014/main" xmlns="" id="{12A1ED81-48CA-49A9-9D6A-56249D7E720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95" name="Text Box 85">
          <a:extLst>
            <a:ext uri="{FF2B5EF4-FFF2-40B4-BE49-F238E27FC236}">
              <a16:creationId xmlns:a16="http://schemas.microsoft.com/office/drawing/2014/main" xmlns="" id="{37FC6F73-0247-4222-A445-9A4649863B3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96" name="Text Box 86">
          <a:extLst>
            <a:ext uri="{FF2B5EF4-FFF2-40B4-BE49-F238E27FC236}">
              <a16:creationId xmlns:a16="http://schemas.microsoft.com/office/drawing/2014/main" xmlns="" id="{F7090C92-F7ED-476E-995B-D4F45F7C95E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97" name="Text Box 82">
          <a:extLst>
            <a:ext uri="{FF2B5EF4-FFF2-40B4-BE49-F238E27FC236}">
              <a16:creationId xmlns:a16="http://schemas.microsoft.com/office/drawing/2014/main" xmlns="" id="{0D23533D-1FB4-462B-B0CD-436FC373B0B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98" name="Text Box 83">
          <a:extLst>
            <a:ext uri="{FF2B5EF4-FFF2-40B4-BE49-F238E27FC236}">
              <a16:creationId xmlns:a16="http://schemas.microsoft.com/office/drawing/2014/main" xmlns="" id="{FF3AA81C-1E56-45F4-99B6-02C310BFED4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199" name="Text Box 84">
          <a:extLst>
            <a:ext uri="{FF2B5EF4-FFF2-40B4-BE49-F238E27FC236}">
              <a16:creationId xmlns:a16="http://schemas.microsoft.com/office/drawing/2014/main" xmlns="" id="{B0ED6B5A-3352-4AD2-8B22-B8E49DBDBC1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00" name="Text Box 85">
          <a:extLst>
            <a:ext uri="{FF2B5EF4-FFF2-40B4-BE49-F238E27FC236}">
              <a16:creationId xmlns:a16="http://schemas.microsoft.com/office/drawing/2014/main" xmlns="" id="{38F02C0A-FBFA-4084-81EB-CD606EB6B74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01" name="Text Box 86">
          <a:extLst>
            <a:ext uri="{FF2B5EF4-FFF2-40B4-BE49-F238E27FC236}">
              <a16:creationId xmlns:a16="http://schemas.microsoft.com/office/drawing/2014/main" xmlns="" id="{D277FB2F-672D-400D-915A-37BC4233AA6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02" name="Text Box 82">
          <a:extLst>
            <a:ext uri="{FF2B5EF4-FFF2-40B4-BE49-F238E27FC236}">
              <a16:creationId xmlns:a16="http://schemas.microsoft.com/office/drawing/2014/main" xmlns="" id="{8BD076CF-F1D1-48F1-A9A5-E0763B65F3A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03" name="Text Box 83">
          <a:extLst>
            <a:ext uri="{FF2B5EF4-FFF2-40B4-BE49-F238E27FC236}">
              <a16:creationId xmlns:a16="http://schemas.microsoft.com/office/drawing/2014/main" xmlns="" id="{1CE1E588-6D7C-489A-988E-CF91B8B5FB3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04" name="Text Box 84">
          <a:extLst>
            <a:ext uri="{FF2B5EF4-FFF2-40B4-BE49-F238E27FC236}">
              <a16:creationId xmlns:a16="http://schemas.microsoft.com/office/drawing/2014/main" xmlns="" id="{B2B21538-45F1-4919-8A14-2A18053BE8C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05" name="Text Box 85">
          <a:extLst>
            <a:ext uri="{FF2B5EF4-FFF2-40B4-BE49-F238E27FC236}">
              <a16:creationId xmlns:a16="http://schemas.microsoft.com/office/drawing/2014/main" xmlns="" id="{2254195D-304D-4C78-AD9C-8E2900654ED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06" name="Text Box 86">
          <a:extLst>
            <a:ext uri="{FF2B5EF4-FFF2-40B4-BE49-F238E27FC236}">
              <a16:creationId xmlns:a16="http://schemas.microsoft.com/office/drawing/2014/main" xmlns="" id="{A9EADA99-C20A-4959-87AB-D08CD72EFED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07" name="Text Box 82">
          <a:extLst>
            <a:ext uri="{FF2B5EF4-FFF2-40B4-BE49-F238E27FC236}">
              <a16:creationId xmlns:a16="http://schemas.microsoft.com/office/drawing/2014/main" xmlns="" id="{7033A635-E065-40EF-A048-C068A75C3C9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08" name="Text Box 83">
          <a:extLst>
            <a:ext uri="{FF2B5EF4-FFF2-40B4-BE49-F238E27FC236}">
              <a16:creationId xmlns:a16="http://schemas.microsoft.com/office/drawing/2014/main" xmlns="" id="{F5CD1E11-A2E2-4E3E-A68E-5265B3D34C6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09" name="Text Box 84">
          <a:extLst>
            <a:ext uri="{FF2B5EF4-FFF2-40B4-BE49-F238E27FC236}">
              <a16:creationId xmlns:a16="http://schemas.microsoft.com/office/drawing/2014/main" xmlns="" id="{8BC5E158-A591-4396-B9FC-E8B7F5B3BC8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10" name="Text Box 85">
          <a:extLst>
            <a:ext uri="{FF2B5EF4-FFF2-40B4-BE49-F238E27FC236}">
              <a16:creationId xmlns:a16="http://schemas.microsoft.com/office/drawing/2014/main" xmlns="" id="{9BFEC522-3283-4EC9-A351-AD80DE73941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11" name="Text Box 86">
          <a:extLst>
            <a:ext uri="{FF2B5EF4-FFF2-40B4-BE49-F238E27FC236}">
              <a16:creationId xmlns:a16="http://schemas.microsoft.com/office/drawing/2014/main" xmlns="" id="{ED6FBA8C-2551-47B6-BBE0-E6E4DA7A27E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12" name="Text Box 82">
          <a:extLst>
            <a:ext uri="{FF2B5EF4-FFF2-40B4-BE49-F238E27FC236}">
              <a16:creationId xmlns:a16="http://schemas.microsoft.com/office/drawing/2014/main" xmlns="" id="{4B5E72A6-047E-4183-9B07-C27013A6E16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13" name="Text Box 83">
          <a:extLst>
            <a:ext uri="{FF2B5EF4-FFF2-40B4-BE49-F238E27FC236}">
              <a16:creationId xmlns:a16="http://schemas.microsoft.com/office/drawing/2014/main" xmlns="" id="{DDA4F3EC-5FA0-4919-9273-E32AE72FC3F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14" name="Text Box 84">
          <a:extLst>
            <a:ext uri="{FF2B5EF4-FFF2-40B4-BE49-F238E27FC236}">
              <a16:creationId xmlns:a16="http://schemas.microsoft.com/office/drawing/2014/main" xmlns="" id="{4666E648-0262-4BB3-9F48-CEBC1E46259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15" name="Text Box 85">
          <a:extLst>
            <a:ext uri="{FF2B5EF4-FFF2-40B4-BE49-F238E27FC236}">
              <a16:creationId xmlns:a16="http://schemas.microsoft.com/office/drawing/2014/main" xmlns="" id="{480B54A3-61BA-4946-8547-69D1B333247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16" name="Text Box 86">
          <a:extLst>
            <a:ext uri="{FF2B5EF4-FFF2-40B4-BE49-F238E27FC236}">
              <a16:creationId xmlns:a16="http://schemas.microsoft.com/office/drawing/2014/main" xmlns="" id="{97F1995E-4210-449A-8033-F8F671F5618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17" name="Text Box 82">
          <a:extLst>
            <a:ext uri="{FF2B5EF4-FFF2-40B4-BE49-F238E27FC236}">
              <a16:creationId xmlns:a16="http://schemas.microsoft.com/office/drawing/2014/main" xmlns="" id="{E99D3329-9B66-47B6-9F7E-2C1DD92D585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18" name="Text Box 83">
          <a:extLst>
            <a:ext uri="{FF2B5EF4-FFF2-40B4-BE49-F238E27FC236}">
              <a16:creationId xmlns:a16="http://schemas.microsoft.com/office/drawing/2014/main" xmlns="" id="{4801B57B-2C28-474E-B869-20B83B8DC35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19" name="Text Box 84">
          <a:extLst>
            <a:ext uri="{FF2B5EF4-FFF2-40B4-BE49-F238E27FC236}">
              <a16:creationId xmlns:a16="http://schemas.microsoft.com/office/drawing/2014/main" xmlns="" id="{56FF8111-ADB0-44FE-B07E-89E89C861DB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20" name="Text Box 85">
          <a:extLst>
            <a:ext uri="{FF2B5EF4-FFF2-40B4-BE49-F238E27FC236}">
              <a16:creationId xmlns:a16="http://schemas.microsoft.com/office/drawing/2014/main" xmlns="" id="{B786AE4B-30C8-428B-97B6-F7F32A7D589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21" name="Text Box 86">
          <a:extLst>
            <a:ext uri="{FF2B5EF4-FFF2-40B4-BE49-F238E27FC236}">
              <a16:creationId xmlns:a16="http://schemas.microsoft.com/office/drawing/2014/main" xmlns="" id="{A0F44914-941F-4ACD-8E92-A23864BB562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22" name="Text Box 82">
          <a:extLst>
            <a:ext uri="{FF2B5EF4-FFF2-40B4-BE49-F238E27FC236}">
              <a16:creationId xmlns:a16="http://schemas.microsoft.com/office/drawing/2014/main" xmlns="" id="{E9BB4785-A141-412E-92A9-69BF8CB2594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23" name="Text Box 83">
          <a:extLst>
            <a:ext uri="{FF2B5EF4-FFF2-40B4-BE49-F238E27FC236}">
              <a16:creationId xmlns:a16="http://schemas.microsoft.com/office/drawing/2014/main" xmlns="" id="{C39C7AE4-67ED-42B1-AF25-F51423C981D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24" name="Text Box 84">
          <a:extLst>
            <a:ext uri="{FF2B5EF4-FFF2-40B4-BE49-F238E27FC236}">
              <a16:creationId xmlns:a16="http://schemas.microsoft.com/office/drawing/2014/main" xmlns="" id="{5F1753D0-F7E5-4023-856A-A156224B664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25" name="Text Box 85">
          <a:extLst>
            <a:ext uri="{FF2B5EF4-FFF2-40B4-BE49-F238E27FC236}">
              <a16:creationId xmlns:a16="http://schemas.microsoft.com/office/drawing/2014/main" xmlns="" id="{9B1374B9-9BB9-4BC5-A9BB-DADBD0F7835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26" name="Text Box 86">
          <a:extLst>
            <a:ext uri="{FF2B5EF4-FFF2-40B4-BE49-F238E27FC236}">
              <a16:creationId xmlns:a16="http://schemas.microsoft.com/office/drawing/2014/main" xmlns="" id="{24ACB206-9C9B-4BFC-8ED1-80A1EC1BD20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27" name="Text Box 82">
          <a:extLst>
            <a:ext uri="{FF2B5EF4-FFF2-40B4-BE49-F238E27FC236}">
              <a16:creationId xmlns:a16="http://schemas.microsoft.com/office/drawing/2014/main" xmlns="" id="{296FF5C3-9BAB-4469-896C-19E574C4DCE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28" name="Text Box 83">
          <a:extLst>
            <a:ext uri="{FF2B5EF4-FFF2-40B4-BE49-F238E27FC236}">
              <a16:creationId xmlns:a16="http://schemas.microsoft.com/office/drawing/2014/main" xmlns="" id="{DFD2D0A5-0D4B-4091-AA88-D21FD8725D4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29" name="Text Box 84">
          <a:extLst>
            <a:ext uri="{FF2B5EF4-FFF2-40B4-BE49-F238E27FC236}">
              <a16:creationId xmlns:a16="http://schemas.microsoft.com/office/drawing/2014/main" xmlns="" id="{529F6607-1E56-46F4-A5F0-F9A00C91419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30" name="Text Box 85">
          <a:extLst>
            <a:ext uri="{FF2B5EF4-FFF2-40B4-BE49-F238E27FC236}">
              <a16:creationId xmlns:a16="http://schemas.microsoft.com/office/drawing/2014/main" xmlns="" id="{E2C48912-2E66-470F-88E1-4D495B29ECA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31" name="Text Box 86">
          <a:extLst>
            <a:ext uri="{FF2B5EF4-FFF2-40B4-BE49-F238E27FC236}">
              <a16:creationId xmlns:a16="http://schemas.microsoft.com/office/drawing/2014/main" xmlns="" id="{062ABC03-F81B-43C3-AE60-873F6E2B658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32" name="Text Box 82">
          <a:extLst>
            <a:ext uri="{FF2B5EF4-FFF2-40B4-BE49-F238E27FC236}">
              <a16:creationId xmlns:a16="http://schemas.microsoft.com/office/drawing/2014/main" xmlns="" id="{85984864-CB3D-4B81-A5BF-A0A56D007B7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33" name="Text Box 83">
          <a:extLst>
            <a:ext uri="{FF2B5EF4-FFF2-40B4-BE49-F238E27FC236}">
              <a16:creationId xmlns:a16="http://schemas.microsoft.com/office/drawing/2014/main" xmlns="" id="{72AE511D-B303-4B24-87E0-E378790DDC4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34" name="Text Box 84">
          <a:extLst>
            <a:ext uri="{FF2B5EF4-FFF2-40B4-BE49-F238E27FC236}">
              <a16:creationId xmlns:a16="http://schemas.microsoft.com/office/drawing/2014/main" xmlns="" id="{0E2822B2-9519-497F-9DD4-5868F0BB3C7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35" name="Text Box 85">
          <a:extLst>
            <a:ext uri="{FF2B5EF4-FFF2-40B4-BE49-F238E27FC236}">
              <a16:creationId xmlns:a16="http://schemas.microsoft.com/office/drawing/2014/main" xmlns="" id="{78AE209A-4526-43AC-B9A2-A3FAC1C40D4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36" name="Text Box 86">
          <a:extLst>
            <a:ext uri="{FF2B5EF4-FFF2-40B4-BE49-F238E27FC236}">
              <a16:creationId xmlns:a16="http://schemas.microsoft.com/office/drawing/2014/main" xmlns="" id="{EE5211BF-F23C-42FD-AC85-18BFF546652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37" name="Text Box 82">
          <a:extLst>
            <a:ext uri="{FF2B5EF4-FFF2-40B4-BE49-F238E27FC236}">
              <a16:creationId xmlns:a16="http://schemas.microsoft.com/office/drawing/2014/main" xmlns="" id="{0719BB7B-0F60-4632-BE59-AE819992E0F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38" name="Text Box 83">
          <a:extLst>
            <a:ext uri="{FF2B5EF4-FFF2-40B4-BE49-F238E27FC236}">
              <a16:creationId xmlns:a16="http://schemas.microsoft.com/office/drawing/2014/main" xmlns="" id="{336A4505-BD97-42C3-97A3-6923DD09569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39" name="Text Box 84">
          <a:extLst>
            <a:ext uri="{FF2B5EF4-FFF2-40B4-BE49-F238E27FC236}">
              <a16:creationId xmlns:a16="http://schemas.microsoft.com/office/drawing/2014/main" xmlns="" id="{6EAF1DC2-6E39-4F13-B2CA-6EDB78C2C90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40" name="Text Box 85">
          <a:extLst>
            <a:ext uri="{FF2B5EF4-FFF2-40B4-BE49-F238E27FC236}">
              <a16:creationId xmlns:a16="http://schemas.microsoft.com/office/drawing/2014/main" xmlns="" id="{383826FC-96DE-4703-BE45-69AF03B5E49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41" name="Text Box 86">
          <a:extLst>
            <a:ext uri="{FF2B5EF4-FFF2-40B4-BE49-F238E27FC236}">
              <a16:creationId xmlns:a16="http://schemas.microsoft.com/office/drawing/2014/main" xmlns="" id="{497DA313-3C01-463B-85F5-43FE0B6D2A5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42" name="Text Box 82">
          <a:extLst>
            <a:ext uri="{FF2B5EF4-FFF2-40B4-BE49-F238E27FC236}">
              <a16:creationId xmlns:a16="http://schemas.microsoft.com/office/drawing/2014/main" xmlns="" id="{95DBA329-11AA-462D-99C2-8D3025A871D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43" name="Text Box 83">
          <a:extLst>
            <a:ext uri="{FF2B5EF4-FFF2-40B4-BE49-F238E27FC236}">
              <a16:creationId xmlns:a16="http://schemas.microsoft.com/office/drawing/2014/main" xmlns="" id="{D36356C1-5DB3-407F-BE7D-DDAF65DC5C4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44" name="Text Box 84">
          <a:extLst>
            <a:ext uri="{FF2B5EF4-FFF2-40B4-BE49-F238E27FC236}">
              <a16:creationId xmlns:a16="http://schemas.microsoft.com/office/drawing/2014/main" xmlns="" id="{AD39773F-5CE4-4EB1-954F-4AE82101987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45" name="Text Box 85">
          <a:extLst>
            <a:ext uri="{FF2B5EF4-FFF2-40B4-BE49-F238E27FC236}">
              <a16:creationId xmlns:a16="http://schemas.microsoft.com/office/drawing/2014/main" xmlns="" id="{FCBA2E47-7524-4D92-8407-C29D0E367A5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46" name="Text Box 86">
          <a:extLst>
            <a:ext uri="{FF2B5EF4-FFF2-40B4-BE49-F238E27FC236}">
              <a16:creationId xmlns:a16="http://schemas.microsoft.com/office/drawing/2014/main" xmlns="" id="{4F2C0D83-21CA-4CBE-AB41-C2E7DE3B271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47" name="Text Box 82">
          <a:extLst>
            <a:ext uri="{FF2B5EF4-FFF2-40B4-BE49-F238E27FC236}">
              <a16:creationId xmlns:a16="http://schemas.microsoft.com/office/drawing/2014/main" xmlns="" id="{5A8886BE-7F7C-4225-96DD-0EC1606404A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48" name="Text Box 83">
          <a:extLst>
            <a:ext uri="{FF2B5EF4-FFF2-40B4-BE49-F238E27FC236}">
              <a16:creationId xmlns:a16="http://schemas.microsoft.com/office/drawing/2014/main" xmlns="" id="{3E1D02A6-123D-423B-A43C-1AFB6165AE0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49" name="Text Box 84">
          <a:extLst>
            <a:ext uri="{FF2B5EF4-FFF2-40B4-BE49-F238E27FC236}">
              <a16:creationId xmlns:a16="http://schemas.microsoft.com/office/drawing/2014/main" xmlns="" id="{45CF6E0B-9511-426C-9118-D8220D6F88D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50" name="Text Box 85">
          <a:extLst>
            <a:ext uri="{FF2B5EF4-FFF2-40B4-BE49-F238E27FC236}">
              <a16:creationId xmlns:a16="http://schemas.microsoft.com/office/drawing/2014/main" xmlns="" id="{8E89EADA-D279-45C3-ACEB-EE5327C1BCF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51" name="Text Box 86">
          <a:extLst>
            <a:ext uri="{FF2B5EF4-FFF2-40B4-BE49-F238E27FC236}">
              <a16:creationId xmlns:a16="http://schemas.microsoft.com/office/drawing/2014/main" xmlns="" id="{D47FE75E-546B-496C-A4C1-AD125A8D42F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52" name="Text Box 82">
          <a:extLst>
            <a:ext uri="{FF2B5EF4-FFF2-40B4-BE49-F238E27FC236}">
              <a16:creationId xmlns:a16="http://schemas.microsoft.com/office/drawing/2014/main" xmlns="" id="{5F0FF392-231B-4C2A-BC2F-5489B23C030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53" name="Text Box 83">
          <a:extLst>
            <a:ext uri="{FF2B5EF4-FFF2-40B4-BE49-F238E27FC236}">
              <a16:creationId xmlns:a16="http://schemas.microsoft.com/office/drawing/2014/main" xmlns="" id="{693FD72F-1B7A-4D4D-80DD-BD8EAD09D75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54" name="Text Box 84">
          <a:extLst>
            <a:ext uri="{FF2B5EF4-FFF2-40B4-BE49-F238E27FC236}">
              <a16:creationId xmlns:a16="http://schemas.microsoft.com/office/drawing/2014/main" xmlns="" id="{3694FD88-FDFC-4C1B-B0CF-80EB0792817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55" name="Text Box 85">
          <a:extLst>
            <a:ext uri="{FF2B5EF4-FFF2-40B4-BE49-F238E27FC236}">
              <a16:creationId xmlns:a16="http://schemas.microsoft.com/office/drawing/2014/main" xmlns="" id="{F615AA1D-E167-45CF-81EA-414A25B9A38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56" name="Text Box 86">
          <a:extLst>
            <a:ext uri="{FF2B5EF4-FFF2-40B4-BE49-F238E27FC236}">
              <a16:creationId xmlns:a16="http://schemas.microsoft.com/office/drawing/2014/main" xmlns="" id="{A6DB66AC-6154-486A-BDA6-20A5E32A3CB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57" name="Text Box 82">
          <a:extLst>
            <a:ext uri="{FF2B5EF4-FFF2-40B4-BE49-F238E27FC236}">
              <a16:creationId xmlns:a16="http://schemas.microsoft.com/office/drawing/2014/main" xmlns="" id="{44CB536F-F228-4907-962E-902FF99B4FD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58" name="Text Box 83">
          <a:extLst>
            <a:ext uri="{FF2B5EF4-FFF2-40B4-BE49-F238E27FC236}">
              <a16:creationId xmlns:a16="http://schemas.microsoft.com/office/drawing/2014/main" xmlns="" id="{C075EA17-3BAC-48E1-A995-92F8A81479A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59" name="Text Box 84">
          <a:extLst>
            <a:ext uri="{FF2B5EF4-FFF2-40B4-BE49-F238E27FC236}">
              <a16:creationId xmlns:a16="http://schemas.microsoft.com/office/drawing/2014/main" xmlns="" id="{94A14BC0-57FE-49A3-A159-5A645FE98A0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60" name="Text Box 85">
          <a:extLst>
            <a:ext uri="{FF2B5EF4-FFF2-40B4-BE49-F238E27FC236}">
              <a16:creationId xmlns:a16="http://schemas.microsoft.com/office/drawing/2014/main" xmlns="" id="{88A8138A-1258-4183-9536-67447CF63BD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61" name="Text Box 86">
          <a:extLst>
            <a:ext uri="{FF2B5EF4-FFF2-40B4-BE49-F238E27FC236}">
              <a16:creationId xmlns:a16="http://schemas.microsoft.com/office/drawing/2014/main" xmlns="" id="{0A583B86-7475-4CBE-804D-E6D9682B511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62" name="Text Box 82">
          <a:extLst>
            <a:ext uri="{FF2B5EF4-FFF2-40B4-BE49-F238E27FC236}">
              <a16:creationId xmlns:a16="http://schemas.microsoft.com/office/drawing/2014/main" xmlns="" id="{364593A6-4342-46B8-B35E-5CC5EF3723F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63" name="Text Box 83">
          <a:extLst>
            <a:ext uri="{FF2B5EF4-FFF2-40B4-BE49-F238E27FC236}">
              <a16:creationId xmlns:a16="http://schemas.microsoft.com/office/drawing/2014/main" xmlns="" id="{97ECDFF2-A11D-4C32-A9DF-4BCD8132D92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64" name="Text Box 84">
          <a:extLst>
            <a:ext uri="{FF2B5EF4-FFF2-40B4-BE49-F238E27FC236}">
              <a16:creationId xmlns:a16="http://schemas.microsoft.com/office/drawing/2014/main" xmlns="" id="{70E43E4A-899D-4090-801D-980C78D1B77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65" name="Text Box 85">
          <a:extLst>
            <a:ext uri="{FF2B5EF4-FFF2-40B4-BE49-F238E27FC236}">
              <a16:creationId xmlns:a16="http://schemas.microsoft.com/office/drawing/2014/main" xmlns="" id="{AE8ED652-00D9-4ADE-862A-B76A0148A11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66" name="Text Box 86">
          <a:extLst>
            <a:ext uri="{FF2B5EF4-FFF2-40B4-BE49-F238E27FC236}">
              <a16:creationId xmlns:a16="http://schemas.microsoft.com/office/drawing/2014/main" xmlns="" id="{AE88D4ED-801D-4B60-8FB6-9043CF7D05E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67" name="Text Box 82">
          <a:extLst>
            <a:ext uri="{FF2B5EF4-FFF2-40B4-BE49-F238E27FC236}">
              <a16:creationId xmlns:a16="http://schemas.microsoft.com/office/drawing/2014/main" xmlns="" id="{1866FB63-78BE-4501-AECA-89E3E49708C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68" name="Text Box 83">
          <a:extLst>
            <a:ext uri="{FF2B5EF4-FFF2-40B4-BE49-F238E27FC236}">
              <a16:creationId xmlns:a16="http://schemas.microsoft.com/office/drawing/2014/main" xmlns="" id="{B81BCB1D-B4F5-441C-934E-A4C6742545A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69" name="Text Box 84">
          <a:extLst>
            <a:ext uri="{FF2B5EF4-FFF2-40B4-BE49-F238E27FC236}">
              <a16:creationId xmlns:a16="http://schemas.microsoft.com/office/drawing/2014/main" xmlns="" id="{EF0B5BE9-AFB1-46FB-B796-120469BBBDB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70" name="Text Box 85">
          <a:extLst>
            <a:ext uri="{FF2B5EF4-FFF2-40B4-BE49-F238E27FC236}">
              <a16:creationId xmlns:a16="http://schemas.microsoft.com/office/drawing/2014/main" xmlns="" id="{15E19B1C-3E24-4A52-8877-1357D5D4863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71" name="Text Box 86">
          <a:extLst>
            <a:ext uri="{FF2B5EF4-FFF2-40B4-BE49-F238E27FC236}">
              <a16:creationId xmlns:a16="http://schemas.microsoft.com/office/drawing/2014/main" xmlns="" id="{E21AE23B-66DC-4A0E-9084-6F1E5906B7B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72" name="Text Box 82">
          <a:extLst>
            <a:ext uri="{FF2B5EF4-FFF2-40B4-BE49-F238E27FC236}">
              <a16:creationId xmlns:a16="http://schemas.microsoft.com/office/drawing/2014/main" xmlns="" id="{8F780233-B74A-45DC-B398-4E0B57E4F09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73" name="Text Box 83">
          <a:extLst>
            <a:ext uri="{FF2B5EF4-FFF2-40B4-BE49-F238E27FC236}">
              <a16:creationId xmlns:a16="http://schemas.microsoft.com/office/drawing/2014/main" xmlns="" id="{67AEE790-7488-439A-BC90-4EC97DCD769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74" name="Text Box 84">
          <a:extLst>
            <a:ext uri="{FF2B5EF4-FFF2-40B4-BE49-F238E27FC236}">
              <a16:creationId xmlns:a16="http://schemas.microsoft.com/office/drawing/2014/main" xmlns="" id="{F4B9F9DE-D4A2-477B-ABBF-71970D636CA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75" name="Text Box 85">
          <a:extLst>
            <a:ext uri="{FF2B5EF4-FFF2-40B4-BE49-F238E27FC236}">
              <a16:creationId xmlns:a16="http://schemas.microsoft.com/office/drawing/2014/main" xmlns="" id="{9F9DB504-D58C-4847-A719-8ABDCDFE51F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76" name="Text Box 86">
          <a:extLst>
            <a:ext uri="{FF2B5EF4-FFF2-40B4-BE49-F238E27FC236}">
              <a16:creationId xmlns:a16="http://schemas.microsoft.com/office/drawing/2014/main" xmlns="" id="{5A09F2F9-9DB0-4A30-A24B-370EF868C27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77" name="Text Box 82">
          <a:extLst>
            <a:ext uri="{FF2B5EF4-FFF2-40B4-BE49-F238E27FC236}">
              <a16:creationId xmlns:a16="http://schemas.microsoft.com/office/drawing/2014/main" xmlns="" id="{B2CD431B-48C4-4060-A1B8-4AA85BF216E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78" name="Text Box 83">
          <a:extLst>
            <a:ext uri="{FF2B5EF4-FFF2-40B4-BE49-F238E27FC236}">
              <a16:creationId xmlns:a16="http://schemas.microsoft.com/office/drawing/2014/main" xmlns="" id="{9E096B93-DFB3-4D03-8C11-E977BB327F4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79" name="Text Box 84">
          <a:extLst>
            <a:ext uri="{FF2B5EF4-FFF2-40B4-BE49-F238E27FC236}">
              <a16:creationId xmlns:a16="http://schemas.microsoft.com/office/drawing/2014/main" xmlns="" id="{8CC6E028-75AA-4400-96B1-DB7C535C4C3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80" name="Text Box 85">
          <a:extLst>
            <a:ext uri="{FF2B5EF4-FFF2-40B4-BE49-F238E27FC236}">
              <a16:creationId xmlns:a16="http://schemas.microsoft.com/office/drawing/2014/main" xmlns="" id="{5F4FBCB7-DDA5-4541-B3D9-CAB294ED351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81" name="Text Box 86">
          <a:extLst>
            <a:ext uri="{FF2B5EF4-FFF2-40B4-BE49-F238E27FC236}">
              <a16:creationId xmlns:a16="http://schemas.microsoft.com/office/drawing/2014/main" xmlns="" id="{1DFABDCB-2ACF-421E-9950-2F96064E47C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82" name="Text Box 82">
          <a:extLst>
            <a:ext uri="{FF2B5EF4-FFF2-40B4-BE49-F238E27FC236}">
              <a16:creationId xmlns:a16="http://schemas.microsoft.com/office/drawing/2014/main" xmlns="" id="{73F2A5D6-9C6F-4DFF-AA70-52E6AB3C707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83" name="Text Box 83">
          <a:extLst>
            <a:ext uri="{FF2B5EF4-FFF2-40B4-BE49-F238E27FC236}">
              <a16:creationId xmlns:a16="http://schemas.microsoft.com/office/drawing/2014/main" xmlns="" id="{E4BB3740-D403-4005-9187-D127E89DE77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84" name="Text Box 84">
          <a:extLst>
            <a:ext uri="{FF2B5EF4-FFF2-40B4-BE49-F238E27FC236}">
              <a16:creationId xmlns:a16="http://schemas.microsoft.com/office/drawing/2014/main" xmlns="" id="{9CFB120A-6866-420C-B628-C8CAB8B6C46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85" name="Text Box 85">
          <a:extLst>
            <a:ext uri="{FF2B5EF4-FFF2-40B4-BE49-F238E27FC236}">
              <a16:creationId xmlns:a16="http://schemas.microsoft.com/office/drawing/2014/main" xmlns="" id="{4498A744-CCD5-4A1A-92BA-A99E8A50988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86" name="Text Box 86">
          <a:extLst>
            <a:ext uri="{FF2B5EF4-FFF2-40B4-BE49-F238E27FC236}">
              <a16:creationId xmlns:a16="http://schemas.microsoft.com/office/drawing/2014/main" xmlns="" id="{8C87CC39-A3AE-47AF-8DB1-3274BAED687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87" name="Text Box 82">
          <a:extLst>
            <a:ext uri="{FF2B5EF4-FFF2-40B4-BE49-F238E27FC236}">
              <a16:creationId xmlns:a16="http://schemas.microsoft.com/office/drawing/2014/main" xmlns="" id="{03204D50-1CBF-4E44-93A5-AA7420BA78E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88" name="Text Box 83">
          <a:extLst>
            <a:ext uri="{FF2B5EF4-FFF2-40B4-BE49-F238E27FC236}">
              <a16:creationId xmlns:a16="http://schemas.microsoft.com/office/drawing/2014/main" xmlns="" id="{23BCD37B-9D12-4130-A0FE-0C1CD6952EB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89" name="Text Box 84">
          <a:extLst>
            <a:ext uri="{FF2B5EF4-FFF2-40B4-BE49-F238E27FC236}">
              <a16:creationId xmlns:a16="http://schemas.microsoft.com/office/drawing/2014/main" xmlns="" id="{FDF1C083-067E-4851-B6A1-0565689EF3C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90" name="Text Box 85">
          <a:extLst>
            <a:ext uri="{FF2B5EF4-FFF2-40B4-BE49-F238E27FC236}">
              <a16:creationId xmlns:a16="http://schemas.microsoft.com/office/drawing/2014/main" xmlns="" id="{DF1833D1-F6C4-4F6B-BC0F-137733633A3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91" name="Text Box 86">
          <a:extLst>
            <a:ext uri="{FF2B5EF4-FFF2-40B4-BE49-F238E27FC236}">
              <a16:creationId xmlns:a16="http://schemas.microsoft.com/office/drawing/2014/main" xmlns="" id="{17E9C550-9575-4EC5-9F2B-AA7A3458F51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92" name="Text Box 82">
          <a:extLst>
            <a:ext uri="{FF2B5EF4-FFF2-40B4-BE49-F238E27FC236}">
              <a16:creationId xmlns:a16="http://schemas.microsoft.com/office/drawing/2014/main" xmlns="" id="{53F78F5A-03EE-46FD-A70B-BC3B5CA2013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93" name="Text Box 83">
          <a:extLst>
            <a:ext uri="{FF2B5EF4-FFF2-40B4-BE49-F238E27FC236}">
              <a16:creationId xmlns:a16="http://schemas.microsoft.com/office/drawing/2014/main" xmlns="" id="{5653D9A4-FD40-4218-83F5-3745589F9E2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94" name="Text Box 84">
          <a:extLst>
            <a:ext uri="{FF2B5EF4-FFF2-40B4-BE49-F238E27FC236}">
              <a16:creationId xmlns:a16="http://schemas.microsoft.com/office/drawing/2014/main" xmlns="" id="{8C2EF934-6BC4-4CCE-85A0-EB2F9AA3798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95" name="Text Box 85">
          <a:extLst>
            <a:ext uri="{FF2B5EF4-FFF2-40B4-BE49-F238E27FC236}">
              <a16:creationId xmlns:a16="http://schemas.microsoft.com/office/drawing/2014/main" xmlns="" id="{9B27D755-F441-412B-A9D5-3F3023F0403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96" name="Text Box 86">
          <a:extLst>
            <a:ext uri="{FF2B5EF4-FFF2-40B4-BE49-F238E27FC236}">
              <a16:creationId xmlns:a16="http://schemas.microsoft.com/office/drawing/2014/main" xmlns="" id="{A0F357B6-8578-4460-AF39-4C7D6CDCCF4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97" name="Text Box 82">
          <a:extLst>
            <a:ext uri="{FF2B5EF4-FFF2-40B4-BE49-F238E27FC236}">
              <a16:creationId xmlns:a16="http://schemas.microsoft.com/office/drawing/2014/main" xmlns="" id="{0ACB2126-3D82-4559-9364-2386DA05A25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98" name="Text Box 83">
          <a:extLst>
            <a:ext uri="{FF2B5EF4-FFF2-40B4-BE49-F238E27FC236}">
              <a16:creationId xmlns:a16="http://schemas.microsoft.com/office/drawing/2014/main" xmlns="" id="{8EEB5973-1E4E-4194-B6E1-C1BC126C965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299" name="Text Box 84">
          <a:extLst>
            <a:ext uri="{FF2B5EF4-FFF2-40B4-BE49-F238E27FC236}">
              <a16:creationId xmlns:a16="http://schemas.microsoft.com/office/drawing/2014/main" xmlns="" id="{574DE769-C173-4ED9-A89D-319A849416F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00" name="Text Box 85">
          <a:extLst>
            <a:ext uri="{FF2B5EF4-FFF2-40B4-BE49-F238E27FC236}">
              <a16:creationId xmlns:a16="http://schemas.microsoft.com/office/drawing/2014/main" xmlns="" id="{1771AB66-1498-4D63-8B0B-346A160F18C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01" name="Text Box 86">
          <a:extLst>
            <a:ext uri="{FF2B5EF4-FFF2-40B4-BE49-F238E27FC236}">
              <a16:creationId xmlns:a16="http://schemas.microsoft.com/office/drawing/2014/main" xmlns="" id="{1DE281A7-F4A1-4FF0-B9EA-9DDFDB2D2D1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02" name="Text Box 82">
          <a:extLst>
            <a:ext uri="{FF2B5EF4-FFF2-40B4-BE49-F238E27FC236}">
              <a16:creationId xmlns:a16="http://schemas.microsoft.com/office/drawing/2014/main" xmlns="" id="{17D4BA10-E915-483F-8E2D-612EA5264E0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03" name="Text Box 83">
          <a:extLst>
            <a:ext uri="{FF2B5EF4-FFF2-40B4-BE49-F238E27FC236}">
              <a16:creationId xmlns:a16="http://schemas.microsoft.com/office/drawing/2014/main" xmlns="" id="{7F946BB4-083D-4571-B8D2-954EAD4EE51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04" name="Text Box 84">
          <a:extLst>
            <a:ext uri="{FF2B5EF4-FFF2-40B4-BE49-F238E27FC236}">
              <a16:creationId xmlns:a16="http://schemas.microsoft.com/office/drawing/2014/main" xmlns="" id="{20634393-7136-4397-A7A4-F67B73064FB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05" name="Text Box 85">
          <a:extLst>
            <a:ext uri="{FF2B5EF4-FFF2-40B4-BE49-F238E27FC236}">
              <a16:creationId xmlns:a16="http://schemas.microsoft.com/office/drawing/2014/main" xmlns="" id="{7ABECEAB-1038-4472-B492-0F59A43FBC1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06" name="Text Box 86">
          <a:extLst>
            <a:ext uri="{FF2B5EF4-FFF2-40B4-BE49-F238E27FC236}">
              <a16:creationId xmlns:a16="http://schemas.microsoft.com/office/drawing/2014/main" xmlns="" id="{B02EFCFB-76C2-455B-95FD-6FCCAA5271C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07" name="Text Box 82">
          <a:extLst>
            <a:ext uri="{FF2B5EF4-FFF2-40B4-BE49-F238E27FC236}">
              <a16:creationId xmlns:a16="http://schemas.microsoft.com/office/drawing/2014/main" xmlns="" id="{93A0D15D-4A93-466F-9026-0A123B6F3CF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08" name="Text Box 83">
          <a:extLst>
            <a:ext uri="{FF2B5EF4-FFF2-40B4-BE49-F238E27FC236}">
              <a16:creationId xmlns:a16="http://schemas.microsoft.com/office/drawing/2014/main" xmlns="" id="{F8B2A981-674E-4494-8750-D92EEE498FD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09" name="Text Box 84">
          <a:extLst>
            <a:ext uri="{FF2B5EF4-FFF2-40B4-BE49-F238E27FC236}">
              <a16:creationId xmlns:a16="http://schemas.microsoft.com/office/drawing/2014/main" xmlns="" id="{65628933-8D42-459A-9F09-B8BDBFD7EB0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10" name="Text Box 85">
          <a:extLst>
            <a:ext uri="{FF2B5EF4-FFF2-40B4-BE49-F238E27FC236}">
              <a16:creationId xmlns:a16="http://schemas.microsoft.com/office/drawing/2014/main" xmlns="" id="{09AF8EEC-69A1-49D2-B73A-3D9B23BAAB0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11" name="Text Box 86">
          <a:extLst>
            <a:ext uri="{FF2B5EF4-FFF2-40B4-BE49-F238E27FC236}">
              <a16:creationId xmlns:a16="http://schemas.microsoft.com/office/drawing/2014/main" xmlns="" id="{CE4E9369-845F-4099-9A0A-69B0269AB7D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12" name="Text Box 82">
          <a:extLst>
            <a:ext uri="{FF2B5EF4-FFF2-40B4-BE49-F238E27FC236}">
              <a16:creationId xmlns:a16="http://schemas.microsoft.com/office/drawing/2014/main" xmlns="" id="{CBCAE6FB-412D-4646-B53D-B39D506A8B9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13" name="Text Box 83">
          <a:extLst>
            <a:ext uri="{FF2B5EF4-FFF2-40B4-BE49-F238E27FC236}">
              <a16:creationId xmlns:a16="http://schemas.microsoft.com/office/drawing/2014/main" xmlns="" id="{301E799D-66B6-4C8D-B24D-07DEE93D124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14" name="Text Box 84">
          <a:extLst>
            <a:ext uri="{FF2B5EF4-FFF2-40B4-BE49-F238E27FC236}">
              <a16:creationId xmlns:a16="http://schemas.microsoft.com/office/drawing/2014/main" xmlns="" id="{2535691B-0052-4AA5-87B5-B5710EB5BA1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15" name="Text Box 85">
          <a:extLst>
            <a:ext uri="{FF2B5EF4-FFF2-40B4-BE49-F238E27FC236}">
              <a16:creationId xmlns:a16="http://schemas.microsoft.com/office/drawing/2014/main" xmlns="" id="{6E5622E5-C4D6-4E34-90EA-B66A7F5D2A9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16" name="Text Box 86">
          <a:extLst>
            <a:ext uri="{FF2B5EF4-FFF2-40B4-BE49-F238E27FC236}">
              <a16:creationId xmlns:a16="http://schemas.microsoft.com/office/drawing/2014/main" xmlns="" id="{FDCD64A8-4C2E-424A-A519-85896431775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17" name="Text Box 82">
          <a:extLst>
            <a:ext uri="{FF2B5EF4-FFF2-40B4-BE49-F238E27FC236}">
              <a16:creationId xmlns:a16="http://schemas.microsoft.com/office/drawing/2014/main" xmlns="" id="{2618F429-E763-4362-A984-748EDA9A204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18" name="Text Box 83">
          <a:extLst>
            <a:ext uri="{FF2B5EF4-FFF2-40B4-BE49-F238E27FC236}">
              <a16:creationId xmlns:a16="http://schemas.microsoft.com/office/drawing/2014/main" xmlns="" id="{F91D0DE2-1855-4124-9AB3-A7BB6A8CC0A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19" name="Text Box 84">
          <a:extLst>
            <a:ext uri="{FF2B5EF4-FFF2-40B4-BE49-F238E27FC236}">
              <a16:creationId xmlns:a16="http://schemas.microsoft.com/office/drawing/2014/main" xmlns="" id="{262ACA7B-843C-437D-8733-DB79F261085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20" name="Text Box 85">
          <a:extLst>
            <a:ext uri="{FF2B5EF4-FFF2-40B4-BE49-F238E27FC236}">
              <a16:creationId xmlns:a16="http://schemas.microsoft.com/office/drawing/2014/main" xmlns="" id="{E69883C8-C4F8-48DA-A7F3-52EAA6FDAE9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21" name="Text Box 86">
          <a:extLst>
            <a:ext uri="{FF2B5EF4-FFF2-40B4-BE49-F238E27FC236}">
              <a16:creationId xmlns:a16="http://schemas.microsoft.com/office/drawing/2014/main" xmlns="" id="{9F5B61A2-D8EB-4445-BFB3-950407B9D1B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22" name="Text Box 82">
          <a:extLst>
            <a:ext uri="{FF2B5EF4-FFF2-40B4-BE49-F238E27FC236}">
              <a16:creationId xmlns:a16="http://schemas.microsoft.com/office/drawing/2014/main" xmlns="" id="{D6D2282D-BA65-43A5-8CBB-32479EAB349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23" name="Text Box 83">
          <a:extLst>
            <a:ext uri="{FF2B5EF4-FFF2-40B4-BE49-F238E27FC236}">
              <a16:creationId xmlns:a16="http://schemas.microsoft.com/office/drawing/2014/main" xmlns="" id="{5712EA48-F8B4-481E-9070-0CCA13E8E4D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24" name="Text Box 84">
          <a:extLst>
            <a:ext uri="{FF2B5EF4-FFF2-40B4-BE49-F238E27FC236}">
              <a16:creationId xmlns:a16="http://schemas.microsoft.com/office/drawing/2014/main" xmlns="" id="{E3E8F6EC-7411-4C9E-86E7-68C0EFCBDC9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25" name="Text Box 85">
          <a:extLst>
            <a:ext uri="{FF2B5EF4-FFF2-40B4-BE49-F238E27FC236}">
              <a16:creationId xmlns:a16="http://schemas.microsoft.com/office/drawing/2014/main" xmlns="" id="{070FEFEE-125A-496A-9B31-5FB284BB51A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26" name="Text Box 86">
          <a:extLst>
            <a:ext uri="{FF2B5EF4-FFF2-40B4-BE49-F238E27FC236}">
              <a16:creationId xmlns:a16="http://schemas.microsoft.com/office/drawing/2014/main" xmlns="" id="{C04E290C-5005-47AF-A584-2D1B8162EBF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27" name="Text Box 82">
          <a:extLst>
            <a:ext uri="{FF2B5EF4-FFF2-40B4-BE49-F238E27FC236}">
              <a16:creationId xmlns:a16="http://schemas.microsoft.com/office/drawing/2014/main" xmlns="" id="{2CF7821A-1AB8-4B6E-87A3-98CA3D290B9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28" name="Text Box 83">
          <a:extLst>
            <a:ext uri="{FF2B5EF4-FFF2-40B4-BE49-F238E27FC236}">
              <a16:creationId xmlns:a16="http://schemas.microsoft.com/office/drawing/2014/main" xmlns="" id="{9D84A2AE-BCDD-4B7D-A9B8-4B88194898C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29" name="Text Box 84">
          <a:extLst>
            <a:ext uri="{FF2B5EF4-FFF2-40B4-BE49-F238E27FC236}">
              <a16:creationId xmlns:a16="http://schemas.microsoft.com/office/drawing/2014/main" xmlns="" id="{16587897-47C5-4CD5-9D11-C03FCB4E7E9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30" name="Text Box 85">
          <a:extLst>
            <a:ext uri="{FF2B5EF4-FFF2-40B4-BE49-F238E27FC236}">
              <a16:creationId xmlns:a16="http://schemas.microsoft.com/office/drawing/2014/main" xmlns="" id="{B76A0CCE-E086-4CF6-A7B5-971670EED45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31" name="Text Box 86">
          <a:extLst>
            <a:ext uri="{FF2B5EF4-FFF2-40B4-BE49-F238E27FC236}">
              <a16:creationId xmlns:a16="http://schemas.microsoft.com/office/drawing/2014/main" xmlns="" id="{5159B2BD-A7E0-4657-866D-688967F310A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32" name="Text Box 82">
          <a:extLst>
            <a:ext uri="{FF2B5EF4-FFF2-40B4-BE49-F238E27FC236}">
              <a16:creationId xmlns:a16="http://schemas.microsoft.com/office/drawing/2014/main" xmlns="" id="{C182583C-1CEC-4A66-A6B8-76D3EE229C9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33" name="Text Box 83">
          <a:extLst>
            <a:ext uri="{FF2B5EF4-FFF2-40B4-BE49-F238E27FC236}">
              <a16:creationId xmlns:a16="http://schemas.microsoft.com/office/drawing/2014/main" xmlns="" id="{67A8DDC1-D9F5-4AE4-A3C7-4F1C7CB6568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34" name="Text Box 84">
          <a:extLst>
            <a:ext uri="{FF2B5EF4-FFF2-40B4-BE49-F238E27FC236}">
              <a16:creationId xmlns:a16="http://schemas.microsoft.com/office/drawing/2014/main" xmlns="" id="{ECAE0126-99B9-47AA-A4D3-015755A718D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35" name="Text Box 85">
          <a:extLst>
            <a:ext uri="{FF2B5EF4-FFF2-40B4-BE49-F238E27FC236}">
              <a16:creationId xmlns:a16="http://schemas.microsoft.com/office/drawing/2014/main" xmlns="" id="{8E1EDB30-2813-4186-B5E0-2E4F2F85270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36" name="Text Box 86">
          <a:extLst>
            <a:ext uri="{FF2B5EF4-FFF2-40B4-BE49-F238E27FC236}">
              <a16:creationId xmlns:a16="http://schemas.microsoft.com/office/drawing/2014/main" xmlns="" id="{8938DD2D-4653-4A54-A05A-DF6FB2EBA80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37" name="Text Box 82">
          <a:extLst>
            <a:ext uri="{FF2B5EF4-FFF2-40B4-BE49-F238E27FC236}">
              <a16:creationId xmlns:a16="http://schemas.microsoft.com/office/drawing/2014/main" xmlns="" id="{46BD9B03-4E0C-4B1A-8D9C-2BB721EB87C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38" name="Text Box 83">
          <a:extLst>
            <a:ext uri="{FF2B5EF4-FFF2-40B4-BE49-F238E27FC236}">
              <a16:creationId xmlns:a16="http://schemas.microsoft.com/office/drawing/2014/main" xmlns="" id="{DF4D2ECC-E7E3-4EB9-BF71-07E1BB59BE2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39" name="Text Box 84">
          <a:extLst>
            <a:ext uri="{FF2B5EF4-FFF2-40B4-BE49-F238E27FC236}">
              <a16:creationId xmlns:a16="http://schemas.microsoft.com/office/drawing/2014/main" xmlns="" id="{3AE55F8F-45B7-41CB-A4E6-37B4258442D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40" name="Text Box 85">
          <a:extLst>
            <a:ext uri="{FF2B5EF4-FFF2-40B4-BE49-F238E27FC236}">
              <a16:creationId xmlns:a16="http://schemas.microsoft.com/office/drawing/2014/main" xmlns="" id="{BBFF1850-97FC-4FF9-B63C-BB050DC0F8E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41" name="Text Box 86">
          <a:extLst>
            <a:ext uri="{FF2B5EF4-FFF2-40B4-BE49-F238E27FC236}">
              <a16:creationId xmlns:a16="http://schemas.microsoft.com/office/drawing/2014/main" xmlns="" id="{AD26641D-B05E-48EC-9F85-C7A206703C1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42" name="Text Box 82">
          <a:extLst>
            <a:ext uri="{FF2B5EF4-FFF2-40B4-BE49-F238E27FC236}">
              <a16:creationId xmlns:a16="http://schemas.microsoft.com/office/drawing/2014/main" xmlns="" id="{7744769D-D672-47B9-8C31-80527E06AC3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43" name="Text Box 83">
          <a:extLst>
            <a:ext uri="{FF2B5EF4-FFF2-40B4-BE49-F238E27FC236}">
              <a16:creationId xmlns:a16="http://schemas.microsoft.com/office/drawing/2014/main" xmlns="" id="{949FF922-186A-4ED0-BE78-7F8B8A1361C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44" name="Text Box 84">
          <a:extLst>
            <a:ext uri="{FF2B5EF4-FFF2-40B4-BE49-F238E27FC236}">
              <a16:creationId xmlns:a16="http://schemas.microsoft.com/office/drawing/2014/main" xmlns="" id="{63B56644-DB00-48A8-9FC0-DB67D7FF996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45" name="Text Box 85">
          <a:extLst>
            <a:ext uri="{FF2B5EF4-FFF2-40B4-BE49-F238E27FC236}">
              <a16:creationId xmlns:a16="http://schemas.microsoft.com/office/drawing/2014/main" xmlns="" id="{2976504C-BA92-4035-B439-03CD91EC80D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46" name="Text Box 86">
          <a:extLst>
            <a:ext uri="{FF2B5EF4-FFF2-40B4-BE49-F238E27FC236}">
              <a16:creationId xmlns:a16="http://schemas.microsoft.com/office/drawing/2014/main" xmlns="" id="{E55E8B23-702F-4720-93B6-130C0633916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47" name="Text Box 82">
          <a:extLst>
            <a:ext uri="{FF2B5EF4-FFF2-40B4-BE49-F238E27FC236}">
              <a16:creationId xmlns:a16="http://schemas.microsoft.com/office/drawing/2014/main" xmlns="" id="{9E0E7427-3FE2-4C0B-B7D0-9DF717896C8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48" name="Text Box 83">
          <a:extLst>
            <a:ext uri="{FF2B5EF4-FFF2-40B4-BE49-F238E27FC236}">
              <a16:creationId xmlns:a16="http://schemas.microsoft.com/office/drawing/2014/main" xmlns="" id="{BD7E816E-35E5-4911-B748-5195E1C10DD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49" name="Text Box 84">
          <a:extLst>
            <a:ext uri="{FF2B5EF4-FFF2-40B4-BE49-F238E27FC236}">
              <a16:creationId xmlns:a16="http://schemas.microsoft.com/office/drawing/2014/main" xmlns="" id="{A16383E3-2964-4790-ADAF-DBCD449C5AE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50" name="Text Box 85">
          <a:extLst>
            <a:ext uri="{FF2B5EF4-FFF2-40B4-BE49-F238E27FC236}">
              <a16:creationId xmlns:a16="http://schemas.microsoft.com/office/drawing/2014/main" xmlns="" id="{7586A344-DEF9-4B9D-A1C9-4DC1DA5C50D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51" name="Text Box 86">
          <a:extLst>
            <a:ext uri="{FF2B5EF4-FFF2-40B4-BE49-F238E27FC236}">
              <a16:creationId xmlns:a16="http://schemas.microsoft.com/office/drawing/2014/main" xmlns="" id="{21437685-3ED4-4103-A948-68EA6D793A4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52" name="Text Box 82">
          <a:extLst>
            <a:ext uri="{FF2B5EF4-FFF2-40B4-BE49-F238E27FC236}">
              <a16:creationId xmlns:a16="http://schemas.microsoft.com/office/drawing/2014/main" xmlns="" id="{D8ACA84B-8DB0-448F-8397-DCC10BD8740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53" name="Text Box 83">
          <a:extLst>
            <a:ext uri="{FF2B5EF4-FFF2-40B4-BE49-F238E27FC236}">
              <a16:creationId xmlns:a16="http://schemas.microsoft.com/office/drawing/2014/main" xmlns="" id="{4BD37A04-19CE-47B1-9861-896E4846DE7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54" name="Text Box 84">
          <a:extLst>
            <a:ext uri="{FF2B5EF4-FFF2-40B4-BE49-F238E27FC236}">
              <a16:creationId xmlns:a16="http://schemas.microsoft.com/office/drawing/2014/main" xmlns="" id="{20235AAA-7004-47F1-9B3F-6F73416E8CF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55" name="Text Box 85">
          <a:extLst>
            <a:ext uri="{FF2B5EF4-FFF2-40B4-BE49-F238E27FC236}">
              <a16:creationId xmlns:a16="http://schemas.microsoft.com/office/drawing/2014/main" xmlns="" id="{0F35C4F4-643E-4ABB-AA6F-E16DC29D0BF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56" name="Text Box 86">
          <a:extLst>
            <a:ext uri="{FF2B5EF4-FFF2-40B4-BE49-F238E27FC236}">
              <a16:creationId xmlns:a16="http://schemas.microsoft.com/office/drawing/2014/main" xmlns="" id="{174D6704-A99E-4091-AC75-A6577664B03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57" name="Text Box 82">
          <a:extLst>
            <a:ext uri="{FF2B5EF4-FFF2-40B4-BE49-F238E27FC236}">
              <a16:creationId xmlns:a16="http://schemas.microsoft.com/office/drawing/2014/main" xmlns="" id="{0E14A1B0-D796-4E9E-8D99-43D5617BC9E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58" name="Text Box 83">
          <a:extLst>
            <a:ext uri="{FF2B5EF4-FFF2-40B4-BE49-F238E27FC236}">
              <a16:creationId xmlns:a16="http://schemas.microsoft.com/office/drawing/2014/main" xmlns="" id="{99CC166A-32C7-4FC7-B42E-90FEB15CDA1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59" name="Text Box 84">
          <a:extLst>
            <a:ext uri="{FF2B5EF4-FFF2-40B4-BE49-F238E27FC236}">
              <a16:creationId xmlns:a16="http://schemas.microsoft.com/office/drawing/2014/main" xmlns="" id="{360CDBD6-E661-4EC5-851E-BD2E8C41145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60" name="Text Box 85">
          <a:extLst>
            <a:ext uri="{FF2B5EF4-FFF2-40B4-BE49-F238E27FC236}">
              <a16:creationId xmlns:a16="http://schemas.microsoft.com/office/drawing/2014/main" xmlns="" id="{1F9D5ACD-2FF6-4D44-A0EE-24A27B16DE4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61" name="Text Box 86">
          <a:extLst>
            <a:ext uri="{FF2B5EF4-FFF2-40B4-BE49-F238E27FC236}">
              <a16:creationId xmlns:a16="http://schemas.microsoft.com/office/drawing/2014/main" xmlns="" id="{89153166-B97A-4D56-AD5F-32F0BF3645B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62" name="Text Box 82">
          <a:extLst>
            <a:ext uri="{FF2B5EF4-FFF2-40B4-BE49-F238E27FC236}">
              <a16:creationId xmlns:a16="http://schemas.microsoft.com/office/drawing/2014/main" xmlns="" id="{0B9FCE36-D7C7-4425-BFDA-34EDE86692C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63" name="Text Box 83">
          <a:extLst>
            <a:ext uri="{FF2B5EF4-FFF2-40B4-BE49-F238E27FC236}">
              <a16:creationId xmlns:a16="http://schemas.microsoft.com/office/drawing/2014/main" xmlns="" id="{CF09F485-4476-493B-943C-B0E2DE00A6A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64" name="Text Box 84">
          <a:extLst>
            <a:ext uri="{FF2B5EF4-FFF2-40B4-BE49-F238E27FC236}">
              <a16:creationId xmlns:a16="http://schemas.microsoft.com/office/drawing/2014/main" xmlns="" id="{F4C90E9D-8B48-4C42-B8D6-C901E56994A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65" name="Text Box 85">
          <a:extLst>
            <a:ext uri="{FF2B5EF4-FFF2-40B4-BE49-F238E27FC236}">
              <a16:creationId xmlns:a16="http://schemas.microsoft.com/office/drawing/2014/main" xmlns="" id="{606AA6F2-E581-4EAE-9BF0-C640A5AA419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66" name="Text Box 86">
          <a:extLst>
            <a:ext uri="{FF2B5EF4-FFF2-40B4-BE49-F238E27FC236}">
              <a16:creationId xmlns:a16="http://schemas.microsoft.com/office/drawing/2014/main" xmlns="" id="{D1272241-3A91-4ADD-984B-3FB2413A4A5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67" name="Text Box 82">
          <a:extLst>
            <a:ext uri="{FF2B5EF4-FFF2-40B4-BE49-F238E27FC236}">
              <a16:creationId xmlns:a16="http://schemas.microsoft.com/office/drawing/2014/main" xmlns="" id="{DE4E30C5-12A5-4EF9-872F-B4ED84941EF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68" name="Text Box 83">
          <a:extLst>
            <a:ext uri="{FF2B5EF4-FFF2-40B4-BE49-F238E27FC236}">
              <a16:creationId xmlns:a16="http://schemas.microsoft.com/office/drawing/2014/main" xmlns="" id="{B3B836C0-ED02-4B9E-A0F5-5FBD46EB56C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69" name="Text Box 84">
          <a:extLst>
            <a:ext uri="{FF2B5EF4-FFF2-40B4-BE49-F238E27FC236}">
              <a16:creationId xmlns:a16="http://schemas.microsoft.com/office/drawing/2014/main" xmlns="" id="{D50E4ECE-99F2-4D00-97AA-C21B0CEF9FA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70" name="Text Box 85">
          <a:extLst>
            <a:ext uri="{FF2B5EF4-FFF2-40B4-BE49-F238E27FC236}">
              <a16:creationId xmlns:a16="http://schemas.microsoft.com/office/drawing/2014/main" xmlns="" id="{71E2FE3A-5F0C-473A-8178-1F6A225C013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71" name="Text Box 86">
          <a:extLst>
            <a:ext uri="{FF2B5EF4-FFF2-40B4-BE49-F238E27FC236}">
              <a16:creationId xmlns:a16="http://schemas.microsoft.com/office/drawing/2014/main" xmlns="" id="{9824C77B-58B5-46E2-AA10-ED279BFDA49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72" name="Text Box 82">
          <a:extLst>
            <a:ext uri="{FF2B5EF4-FFF2-40B4-BE49-F238E27FC236}">
              <a16:creationId xmlns:a16="http://schemas.microsoft.com/office/drawing/2014/main" xmlns="" id="{1401DB85-271E-4C3A-B3EB-AB386C80F16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73" name="Text Box 83">
          <a:extLst>
            <a:ext uri="{FF2B5EF4-FFF2-40B4-BE49-F238E27FC236}">
              <a16:creationId xmlns:a16="http://schemas.microsoft.com/office/drawing/2014/main" xmlns="" id="{A52A96F4-F1FD-4DE5-8A87-2B670A20307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74" name="Text Box 84">
          <a:extLst>
            <a:ext uri="{FF2B5EF4-FFF2-40B4-BE49-F238E27FC236}">
              <a16:creationId xmlns:a16="http://schemas.microsoft.com/office/drawing/2014/main" xmlns="" id="{0087C958-A50B-414A-BFEF-65CA17BB267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75" name="Text Box 85">
          <a:extLst>
            <a:ext uri="{FF2B5EF4-FFF2-40B4-BE49-F238E27FC236}">
              <a16:creationId xmlns:a16="http://schemas.microsoft.com/office/drawing/2014/main" xmlns="" id="{AC368BE3-283E-447B-91CE-25729540D9C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76" name="Text Box 86">
          <a:extLst>
            <a:ext uri="{FF2B5EF4-FFF2-40B4-BE49-F238E27FC236}">
              <a16:creationId xmlns:a16="http://schemas.microsoft.com/office/drawing/2014/main" xmlns="" id="{D9F50197-9023-4BCF-8FA8-134FBB59A6B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77" name="Text Box 82">
          <a:extLst>
            <a:ext uri="{FF2B5EF4-FFF2-40B4-BE49-F238E27FC236}">
              <a16:creationId xmlns:a16="http://schemas.microsoft.com/office/drawing/2014/main" xmlns="" id="{BC5DBF09-8E6A-41B9-BD5E-1D6025125E2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78" name="Text Box 83">
          <a:extLst>
            <a:ext uri="{FF2B5EF4-FFF2-40B4-BE49-F238E27FC236}">
              <a16:creationId xmlns:a16="http://schemas.microsoft.com/office/drawing/2014/main" xmlns="" id="{03984292-D02D-4B48-8769-A29CBE2D881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79" name="Text Box 84">
          <a:extLst>
            <a:ext uri="{FF2B5EF4-FFF2-40B4-BE49-F238E27FC236}">
              <a16:creationId xmlns:a16="http://schemas.microsoft.com/office/drawing/2014/main" xmlns="" id="{C6BEEFEF-102A-4E31-8A93-324C0CC76F7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80" name="Text Box 85">
          <a:extLst>
            <a:ext uri="{FF2B5EF4-FFF2-40B4-BE49-F238E27FC236}">
              <a16:creationId xmlns:a16="http://schemas.microsoft.com/office/drawing/2014/main" xmlns="" id="{D09C7D38-AB72-4107-B97C-A0CEF874EE9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81" name="Text Box 86">
          <a:extLst>
            <a:ext uri="{FF2B5EF4-FFF2-40B4-BE49-F238E27FC236}">
              <a16:creationId xmlns:a16="http://schemas.microsoft.com/office/drawing/2014/main" xmlns="" id="{E9182B00-5264-43F7-A669-773FD8BCBC6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82" name="Text Box 82">
          <a:extLst>
            <a:ext uri="{FF2B5EF4-FFF2-40B4-BE49-F238E27FC236}">
              <a16:creationId xmlns:a16="http://schemas.microsoft.com/office/drawing/2014/main" xmlns="" id="{EAE5C563-1573-4CFF-AFF1-C0627523FAA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83" name="Text Box 83">
          <a:extLst>
            <a:ext uri="{FF2B5EF4-FFF2-40B4-BE49-F238E27FC236}">
              <a16:creationId xmlns:a16="http://schemas.microsoft.com/office/drawing/2014/main" xmlns="" id="{9BA6817D-0D65-4B1E-BD5E-C6F8E280688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84" name="Text Box 84">
          <a:extLst>
            <a:ext uri="{FF2B5EF4-FFF2-40B4-BE49-F238E27FC236}">
              <a16:creationId xmlns:a16="http://schemas.microsoft.com/office/drawing/2014/main" xmlns="" id="{746502F7-F0BE-457E-8BDD-EC437BF2267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85" name="Text Box 85">
          <a:extLst>
            <a:ext uri="{FF2B5EF4-FFF2-40B4-BE49-F238E27FC236}">
              <a16:creationId xmlns:a16="http://schemas.microsoft.com/office/drawing/2014/main" xmlns="" id="{80DD6875-0B3C-4BE8-9186-160F4751EC1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86" name="Text Box 86">
          <a:extLst>
            <a:ext uri="{FF2B5EF4-FFF2-40B4-BE49-F238E27FC236}">
              <a16:creationId xmlns:a16="http://schemas.microsoft.com/office/drawing/2014/main" xmlns="" id="{D2E9AAFE-37F9-40EF-B10A-89658878360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87" name="Text Box 82">
          <a:extLst>
            <a:ext uri="{FF2B5EF4-FFF2-40B4-BE49-F238E27FC236}">
              <a16:creationId xmlns:a16="http://schemas.microsoft.com/office/drawing/2014/main" xmlns="" id="{51BF337D-CEDD-48A2-B728-8C8DF3553FA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88" name="Text Box 83">
          <a:extLst>
            <a:ext uri="{FF2B5EF4-FFF2-40B4-BE49-F238E27FC236}">
              <a16:creationId xmlns:a16="http://schemas.microsoft.com/office/drawing/2014/main" xmlns="" id="{9799E648-2503-4CF4-9F1C-829DFFEFF08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89" name="Text Box 84">
          <a:extLst>
            <a:ext uri="{FF2B5EF4-FFF2-40B4-BE49-F238E27FC236}">
              <a16:creationId xmlns:a16="http://schemas.microsoft.com/office/drawing/2014/main" xmlns="" id="{924604DD-4F83-4CC3-BB5B-9ED4618719C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90" name="Text Box 85">
          <a:extLst>
            <a:ext uri="{FF2B5EF4-FFF2-40B4-BE49-F238E27FC236}">
              <a16:creationId xmlns:a16="http://schemas.microsoft.com/office/drawing/2014/main" xmlns="" id="{2303811C-B641-4129-9820-C7B66E2D07B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91" name="Text Box 86">
          <a:extLst>
            <a:ext uri="{FF2B5EF4-FFF2-40B4-BE49-F238E27FC236}">
              <a16:creationId xmlns:a16="http://schemas.microsoft.com/office/drawing/2014/main" xmlns="" id="{692DDEAC-E396-45AA-95DA-8C293C761B3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92" name="Text Box 82">
          <a:extLst>
            <a:ext uri="{FF2B5EF4-FFF2-40B4-BE49-F238E27FC236}">
              <a16:creationId xmlns:a16="http://schemas.microsoft.com/office/drawing/2014/main" xmlns="" id="{46CA4D1E-C6BF-4E08-956C-F106F71E847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93" name="Text Box 83">
          <a:extLst>
            <a:ext uri="{FF2B5EF4-FFF2-40B4-BE49-F238E27FC236}">
              <a16:creationId xmlns:a16="http://schemas.microsoft.com/office/drawing/2014/main" xmlns="" id="{147E1E04-7DC9-451E-9190-8D17DF19138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94" name="Text Box 84">
          <a:extLst>
            <a:ext uri="{FF2B5EF4-FFF2-40B4-BE49-F238E27FC236}">
              <a16:creationId xmlns:a16="http://schemas.microsoft.com/office/drawing/2014/main" xmlns="" id="{BBC24316-79C1-4EF7-9FEA-8D4956CBA85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95" name="Text Box 85">
          <a:extLst>
            <a:ext uri="{FF2B5EF4-FFF2-40B4-BE49-F238E27FC236}">
              <a16:creationId xmlns:a16="http://schemas.microsoft.com/office/drawing/2014/main" xmlns="" id="{4C6FD9D7-FB5F-4FEF-9F77-A51CF10AD25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96" name="Text Box 86">
          <a:extLst>
            <a:ext uri="{FF2B5EF4-FFF2-40B4-BE49-F238E27FC236}">
              <a16:creationId xmlns:a16="http://schemas.microsoft.com/office/drawing/2014/main" xmlns="" id="{BAE0CD6E-8E0C-4FB3-9DBC-A71E163E72D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97" name="Text Box 82">
          <a:extLst>
            <a:ext uri="{FF2B5EF4-FFF2-40B4-BE49-F238E27FC236}">
              <a16:creationId xmlns:a16="http://schemas.microsoft.com/office/drawing/2014/main" xmlns="" id="{C8611EB3-7983-4F49-8092-F030A989CF2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98" name="Text Box 83">
          <a:extLst>
            <a:ext uri="{FF2B5EF4-FFF2-40B4-BE49-F238E27FC236}">
              <a16:creationId xmlns:a16="http://schemas.microsoft.com/office/drawing/2014/main" xmlns="" id="{BBA4C7B1-32D5-4141-B9BE-93A0FD7ED3B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399" name="Text Box 84">
          <a:extLst>
            <a:ext uri="{FF2B5EF4-FFF2-40B4-BE49-F238E27FC236}">
              <a16:creationId xmlns:a16="http://schemas.microsoft.com/office/drawing/2014/main" xmlns="" id="{23EA6A95-F84C-4E87-8BCE-EFA570FB1AB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00" name="Text Box 85">
          <a:extLst>
            <a:ext uri="{FF2B5EF4-FFF2-40B4-BE49-F238E27FC236}">
              <a16:creationId xmlns:a16="http://schemas.microsoft.com/office/drawing/2014/main" xmlns="" id="{A7F49F9E-8CBE-4AAC-9CFE-C6236AFB67B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01" name="Text Box 86">
          <a:extLst>
            <a:ext uri="{FF2B5EF4-FFF2-40B4-BE49-F238E27FC236}">
              <a16:creationId xmlns:a16="http://schemas.microsoft.com/office/drawing/2014/main" xmlns="" id="{CF9CBDE2-CDC9-4CD4-8C63-2914F1017A8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02" name="Text Box 82">
          <a:extLst>
            <a:ext uri="{FF2B5EF4-FFF2-40B4-BE49-F238E27FC236}">
              <a16:creationId xmlns:a16="http://schemas.microsoft.com/office/drawing/2014/main" xmlns="" id="{2327B6BD-ED90-4367-8077-F9DB6379935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03" name="Text Box 83">
          <a:extLst>
            <a:ext uri="{FF2B5EF4-FFF2-40B4-BE49-F238E27FC236}">
              <a16:creationId xmlns:a16="http://schemas.microsoft.com/office/drawing/2014/main" xmlns="" id="{99675661-42DD-4B0A-B83F-71F456AB5CC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04" name="Text Box 84">
          <a:extLst>
            <a:ext uri="{FF2B5EF4-FFF2-40B4-BE49-F238E27FC236}">
              <a16:creationId xmlns:a16="http://schemas.microsoft.com/office/drawing/2014/main" xmlns="" id="{CAF0EAF1-510B-4700-8552-FDF53D72250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05" name="Text Box 85">
          <a:extLst>
            <a:ext uri="{FF2B5EF4-FFF2-40B4-BE49-F238E27FC236}">
              <a16:creationId xmlns:a16="http://schemas.microsoft.com/office/drawing/2014/main" xmlns="" id="{8E3381F2-E686-4E32-AD8C-BC0119C3D62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06" name="Text Box 86">
          <a:extLst>
            <a:ext uri="{FF2B5EF4-FFF2-40B4-BE49-F238E27FC236}">
              <a16:creationId xmlns:a16="http://schemas.microsoft.com/office/drawing/2014/main" xmlns="" id="{CA5BF39F-719E-43D6-9466-2BFBE9F57F6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07" name="Text Box 82">
          <a:extLst>
            <a:ext uri="{FF2B5EF4-FFF2-40B4-BE49-F238E27FC236}">
              <a16:creationId xmlns:a16="http://schemas.microsoft.com/office/drawing/2014/main" xmlns="" id="{F30B5D41-F900-4BBB-839D-4C4EB92D8C9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08" name="Text Box 83">
          <a:extLst>
            <a:ext uri="{FF2B5EF4-FFF2-40B4-BE49-F238E27FC236}">
              <a16:creationId xmlns:a16="http://schemas.microsoft.com/office/drawing/2014/main" xmlns="" id="{2BC8D86A-8C3B-47BC-937C-6AE3DF8B3EE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09" name="Text Box 84">
          <a:extLst>
            <a:ext uri="{FF2B5EF4-FFF2-40B4-BE49-F238E27FC236}">
              <a16:creationId xmlns:a16="http://schemas.microsoft.com/office/drawing/2014/main" xmlns="" id="{CEEA3093-1832-4588-9AEE-887CB173627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10" name="Text Box 85">
          <a:extLst>
            <a:ext uri="{FF2B5EF4-FFF2-40B4-BE49-F238E27FC236}">
              <a16:creationId xmlns:a16="http://schemas.microsoft.com/office/drawing/2014/main" xmlns="" id="{50CA2353-373E-4EDC-8E90-878F2D19DE8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11" name="Text Box 86">
          <a:extLst>
            <a:ext uri="{FF2B5EF4-FFF2-40B4-BE49-F238E27FC236}">
              <a16:creationId xmlns:a16="http://schemas.microsoft.com/office/drawing/2014/main" xmlns="" id="{57061102-25D9-4E93-8BC6-2748A085C6C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12" name="Text Box 82">
          <a:extLst>
            <a:ext uri="{FF2B5EF4-FFF2-40B4-BE49-F238E27FC236}">
              <a16:creationId xmlns:a16="http://schemas.microsoft.com/office/drawing/2014/main" xmlns="" id="{32A9A1DB-08FB-4C5B-85B0-D823E3BA34A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13" name="Text Box 83">
          <a:extLst>
            <a:ext uri="{FF2B5EF4-FFF2-40B4-BE49-F238E27FC236}">
              <a16:creationId xmlns:a16="http://schemas.microsoft.com/office/drawing/2014/main" xmlns="" id="{087C7E15-B272-417C-9C27-8BA46D0B642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14" name="Text Box 84">
          <a:extLst>
            <a:ext uri="{FF2B5EF4-FFF2-40B4-BE49-F238E27FC236}">
              <a16:creationId xmlns:a16="http://schemas.microsoft.com/office/drawing/2014/main" xmlns="" id="{A37532B9-B7F4-42E4-AF8E-59F496DC755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15" name="Text Box 85">
          <a:extLst>
            <a:ext uri="{FF2B5EF4-FFF2-40B4-BE49-F238E27FC236}">
              <a16:creationId xmlns:a16="http://schemas.microsoft.com/office/drawing/2014/main" xmlns="" id="{FBA4F069-4281-454A-8654-2A944930E25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16" name="Text Box 86">
          <a:extLst>
            <a:ext uri="{FF2B5EF4-FFF2-40B4-BE49-F238E27FC236}">
              <a16:creationId xmlns:a16="http://schemas.microsoft.com/office/drawing/2014/main" xmlns="" id="{BACE9F81-79F2-4D19-848B-448542E0F5A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17" name="Text Box 82">
          <a:extLst>
            <a:ext uri="{FF2B5EF4-FFF2-40B4-BE49-F238E27FC236}">
              <a16:creationId xmlns:a16="http://schemas.microsoft.com/office/drawing/2014/main" xmlns="" id="{00BAAB93-4CAA-4D1B-9F65-0E30F59BA93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18" name="Text Box 83">
          <a:extLst>
            <a:ext uri="{FF2B5EF4-FFF2-40B4-BE49-F238E27FC236}">
              <a16:creationId xmlns:a16="http://schemas.microsoft.com/office/drawing/2014/main" xmlns="" id="{F618F510-4A48-4078-9FEC-C8299B9428F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19" name="Text Box 84">
          <a:extLst>
            <a:ext uri="{FF2B5EF4-FFF2-40B4-BE49-F238E27FC236}">
              <a16:creationId xmlns:a16="http://schemas.microsoft.com/office/drawing/2014/main" xmlns="" id="{71BFD2E2-466C-442B-9019-CB276C4777A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20" name="Text Box 85">
          <a:extLst>
            <a:ext uri="{FF2B5EF4-FFF2-40B4-BE49-F238E27FC236}">
              <a16:creationId xmlns:a16="http://schemas.microsoft.com/office/drawing/2014/main" xmlns="" id="{3246DFA7-2180-4755-B9DB-69343D02328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21" name="Text Box 86">
          <a:extLst>
            <a:ext uri="{FF2B5EF4-FFF2-40B4-BE49-F238E27FC236}">
              <a16:creationId xmlns:a16="http://schemas.microsoft.com/office/drawing/2014/main" xmlns="" id="{88C9CAE0-DE80-4984-A81D-0417198ED53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22" name="Text Box 82">
          <a:extLst>
            <a:ext uri="{FF2B5EF4-FFF2-40B4-BE49-F238E27FC236}">
              <a16:creationId xmlns:a16="http://schemas.microsoft.com/office/drawing/2014/main" xmlns="" id="{DCAE077E-1BA5-4852-B9FD-F6C3140F2A8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23" name="Text Box 83">
          <a:extLst>
            <a:ext uri="{FF2B5EF4-FFF2-40B4-BE49-F238E27FC236}">
              <a16:creationId xmlns:a16="http://schemas.microsoft.com/office/drawing/2014/main" xmlns="" id="{C7543D21-2D52-489F-9E05-EC305976F75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24" name="Text Box 84">
          <a:extLst>
            <a:ext uri="{FF2B5EF4-FFF2-40B4-BE49-F238E27FC236}">
              <a16:creationId xmlns:a16="http://schemas.microsoft.com/office/drawing/2014/main" xmlns="" id="{86CE1347-C77B-4C9F-AA5B-B567CD00FDB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25" name="Text Box 85">
          <a:extLst>
            <a:ext uri="{FF2B5EF4-FFF2-40B4-BE49-F238E27FC236}">
              <a16:creationId xmlns:a16="http://schemas.microsoft.com/office/drawing/2014/main" xmlns="" id="{C7A74D0B-9B7A-4A5A-96D7-D6327682484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26" name="Text Box 86">
          <a:extLst>
            <a:ext uri="{FF2B5EF4-FFF2-40B4-BE49-F238E27FC236}">
              <a16:creationId xmlns:a16="http://schemas.microsoft.com/office/drawing/2014/main" xmlns="" id="{20B9FA7C-B772-4EB3-881B-C210C667175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27" name="Text Box 82">
          <a:extLst>
            <a:ext uri="{FF2B5EF4-FFF2-40B4-BE49-F238E27FC236}">
              <a16:creationId xmlns:a16="http://schemas.microsoft.com/office/drawing/2014/main" xmlns="" id="{09881776-9810-4E64-AC54-AFB35BF7C30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28" name="Text Box 83">
          <a:extLst>
            <a:ext uri="{FF2B5EF4-FFF2-40B4-BE49-F238E27FC236}">
              <a16:creationId xmlns:a16="http://schemas.microsoft.com/office/drawing/2014/main" xmlns="" id="{B8644555-704C-4972-A550-AD8604B5E08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29" name="Text Box 84">
          <a:extLst>
            <a:ext uri="{FF2B5EF4-FFF2-40B4-BE49-F238E27FC236}">
              <a16:creationId xmlns:a16="http://schemas.microsoft.com/office/drawing/2014/main" xmlns="" id="{86841D5E-7D93-4F25-8DBF-AF566C1ADDA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30" name="Text Box 85">
          <a:extLst>
            <a:ext uri="{FF2B5EF4-FFF2-40B4-BE49-F238E27FC236}">
              <a16:creationId xmlns:a16="http://schemas.microsoft.com/office/drawing/2014/main" xmlns="" id="{3108ECEF-5C60-4561-ABB5-EA16670B706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31" name="Text Box 86">
          <a:extLst>
            <a:ext uri="{FF2B5EF4-FFF2-40B4-BE49-F238E27FC236}">
              <a16:creationId xmlns:a16="http://schemas.microsoft.com/office/drawing/2014/main" xmlns="" id="{910CF0D7-6389-4EB4-BB03-EC274CF4A7E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32" name="Text Box 82">
          <a:extLst>
            <a:ext uri="{FF2B5EF4-FFF2-40B4-BE49-F238E27FC236}">
              <a16:creationId xmlns:a16="http://schemas.microsoft.com/office/drawing/2014/main" xmlns="" id="{0F80E3C9-3353-4D27-A3CB-711968759AA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33" name="Text Box 83">
          <a:extLst>
            <a:ext uri="{FF2B5EF4-FFF2-40B4-BE49-F238E27FC236}">
              <a16:creationId xmlns:a16="http://schemas.microsoft.com/office/drawing/2014/main" xmlns="" id="{B35981A6-34DC-471E-B876-7A3775B45CA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34" name="Text Box 84">
          <a:extLst>
            <a:ext uri="{FF2B5EF4-FFF2-40B4-BE49-F238E27FC236}">
              <a16:creationId xmlns:a16="http://schemas.microsoft.com/office/drawing/2014/main" xmlns="" id="{BF8859EB-E8F3-4726-AF55-E56CC52BBD2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35" name="Text Box 85">
          <a:extLst>
            <a:ext uri="{FF2B5EF4-FFF2-40B4-BE49-F238E27FC236}">
              <a16:creationId xmlns:a16="http://schemas.microsoft.com/office/drawing/2014/main" xmlns="" id="{20263948-D269-4D6C-B147-1FAFCFE90FD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36" name="Text Box 86">
          <a:extLst>
            <a:ext uri="{FF2B5EF4-FFF2-40B4-BE49-F238E27FC236}">
              <a16:creationId xmlns:a16="http://schemas.microsoft.com/office/drawing/2014/main" xmlns="" id="{E006E72E-401B-45C7-A904-CB715EEDB4A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37" name="Text Box 82">
          <a:extLst>
            <a:ext uri="{FF2B5EF4-FFF2-40B4-BE49-F238E27FC236}">
              <a16:creationId xmlns:a16="http://schemas.microsoft.com/office/drawing/2014/main" xmlns="" id="{829B996A-DBE0-41EC-8291-7DA4523E4E5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38" name="Text Box 83">
          <a:extLst>
            <a:ext uri="{FF2B5EF4-FFF2-40B4-BE49-F238E27FC236}">
              <a16:creationId xmlns:a16="http://schemas.microsoft.com/office/drawing/2014/main" xmlns="" id="{CF6DE719-3A47-42A3-A8EF-A1C6B2A0087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39" name="Text Box 84">
          <a:extLst>
            <a:ext uri="{FF2B5EF4-FFF2-40B4-BE49-F238E27FC236}">
              <a16:creationId xmlns:a16="http://schemas.microsoft.com/office/drawing/2014/main" xmlns="" id="{EF186BC9-41FD-4835-B7A0-89568A2AD89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40" name="Text Box 85">
          <a:extLst>
            <a:ext uri="{FF2B5EF4-FFF2-40B4-BE49-F238E27FC236}">
              <a16:creationId xmlns:a16="http://schemas.microsoft.com/office/drawing/2014/main" xmlns="" id="{47A05E22-3B1A-4E99-9096-4B781311435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41" name="Text Box 86">
          <a:extLst>
            <a:ext uri="{FF2B5EF4-FFF2-40B4-BE49-F238E27FC236}">
              <a16:creationId xmlns:a16="http://schemas.microsoft.com/office/drawing/2014/main" xmlns="" id="{AEBEBC37-ADF2-42E7-9668-60154EE1A31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42" name="Text Box 82">
          <a:extLst>
            <a:ext uri="{FF2B5EF4-FFF2-40B4-BE49-F238E27FC236}">
              <a16:creationId xmlns:a16="http://schemas.microsoft.com/office/drawing/2014/main" xmlns="" id="{C3444B83-99E4-4E3E-8042-AA2B19BA8B5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43" name="Text Box 83">
          <a:extLst>
            <a:ext uri="{FF2B5EF4-FFF2-40B4-BE49-F238E27FC236}">
              <a16:creationId xmlns:a16="http://schemas.microsoft.com/office/drawing/2014/main" xmlns="" id="{0FD547DF-0156-444E-9761-2AC014FBAF8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44" name="Text Box 84">
          <a:extLst>
            <a:ext uri="{FF2B5EF4-FFF2-40B4-BE49-F238E27FC236}">
              <a16:creationId xmlns:a16="http://schemas.microsoft.com/office/drawing/2014/main" xmlns="" id="{BDEA1506-2271-4056-9578-DA8AA85601C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45" name="Text Box 85">
          <a:extLst>
            <a:ext uri="{FF2B5EF4-FFF2-40B4-BE49-F238E27FC236}">
              <a16:creationId xmlns:a16="http://schemas.microsoft.com/office/drawing/2014/main" xmlns="" id="{1E883250-ADB8-402F-94BF-2A22CAC092A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46" name="Text Box 86">
          <a:extLst>
            <a:ext uri="{FF2B5EF4-FFF2-40B4-BE49-F238E27FC236}">
              <a16:creationId xmlns:a16="http://schemas.microsoft.com/office/drawing/2014/main" xmlns="" id="{8570F749-1115-48AC-A371-29E9188D04A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47" name="Text Box 82">
          <a:extLst>
            <a:ext uri="{FF2B5EF4-FFF2-40B4-BE49-F238E27FC236}">
              <a16:creationId xmlns:a16="http://schemas.microsoft.com/office/drawing/2014/main" xmlns="" id="{E1D5C4C2-00BD-4A64-8F30-8E77DDBA176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48" name="Text Box 83">
          <a:extLst>
            <a:ext uri="{FF2B5EF4-FFF2-40B4-BE49-F238E27FC236}">
              <a16:creationId xmlns:a16="http://schemas.microsoft.com/office/drawing/2014/main" xmlns="" id="{E63F481D-31B7-4DDC-A6ED-ECDBED8283B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49" name="Text Box 84">
          <a:extLst>
            <a:ext uri="{FF2B5EF4-FFF2-40B4-BE49-F238E27FC236}">
              <a16:creationId xmlns:a16="http://schemas.microsoft.com/office/drawing/2014/main" xmlns="" id="{69E83B88-A23B-42CB-BC5A-E57375D0C85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50" name="Text Box 85">
          <a:extLst>
            <a:ext uri="{FF2B5EF4-FFF2-40B4-BE49-F238E27FC236}">
              <a16:creationId xmlns:a16="http://schemas.microsoft.com/office/drawing/2014/main" xmlns="" id="{9E09AE59-58D7-42D0-8AA4-D839563C57F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51" name="Text Box 86">
          <a:extLst>
            <a:ext uri="{FF2B5EF4-FFF2-40B4-BE49-F238E27FC236}">
              <a16:creationId xmlns:a16="http://schemas.microsoft.com/office/drawing/2014/main" xmlns="" id="{C3F3ACD7-D6B2-4DF6-A2EA-79910AE1284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52" name="Text Box 82">
          <a:extLst>
            <a:ext uri="{FF2B5EF4-FFF2-40B4-BE49-F238E27FC236}">
              <a16:creationId xmlns:a16="http://schemas.microsoft.com/office/drawing/2014/main" xmlns="" id="{43198240-6F70-471B-8AAC-F5EC53DFA4D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53" name="Text Box 83">
          <a:extLst>
            <a:ext uri="{FF2B5EF4-FFF2-40B4-BE49-F238E27FC236}">
              <a16:creationId xmlns:a16="http://schemas.microsoft.com/office/drawing/2014/main" xmlns="" id="{C0611886-176B-4489-894F-BC6997102DF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54" name="Text Box 84">
          <a:extLst>
            <a:ext uri="{FF2B5EF4-FFF2-40B4-BE49-F238E27FC236}">
              <a16:creationId xmlns:a16="http://schemas.microsoft.com/office/drawing/2014/main" xmlns="" id="{A3E598BB-47C1-4172-82C2-057D187B7EF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55" name="Text Box 85">
          <a:extLst>
            <a:ext uri="{FF2B5EF4-FFF2-40B4-BE49-F238E27FC236}">
              <a16:creationId xmlns:a16="http://schemas.microsoft.com/office/drawing/2014/main" xmlns="" id="{B60D641C-CAFD-42DD-BA11-D87085C5B4D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56" name="Text Box 86">
          <a:extLst>
            <a:ext uri="{FF2B5EF4-FFF2-40B4-BE49-F238E27FC236}">
              <a16:creationId xmlns:a16="http://schemas.microsoft.com/office/drawing/2014/main" xmlns="" id="{BA42A5E7-02F5-43CA-B5AD-B81B814B880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57" name="Text Box 82">
          <a:extLst>
            <a:ext uri="{FF2B5EF4-FFF2-40B4-BE49-F238E27FC236}">
              <a16:creationId xmlns:a16="http://schemas.microsoft.com/office/drawing/2014/main" xmlns="" id="{BC161BED-3606-4D97-AF55-E5188F4C0D7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58" name="Text Box 83">
          <a:extLst>
            <a:ext uri="{FF2B5EF4-FFF2-40B4-BE49-F238E27FC236}">
              <a16:creationId xmlns:a16="http://schemas.microsoft.com/office/drawing/2014/main" xmlns="" id="{E866CC0D-A9FF-4BBF-B8C0-99FA0C303C3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59" name="Text Box 84">
          <a:extLst>
            <a:ext uri="{FF2B5EF4-FFF2-40B4-BE49-F238E27FC236}">
              <a16:creationId xmlns:a16="http://schemas.microsoft.com/office/drawing/2014/main" xmlns="" id="{E3E76B52-7B21-4D9D-A729-3CCFFF45BDA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60" name="Text Box 85">
          <a:extLst>
            <a:ext uri="{FF2B5EF4-FFF2-40B4-BE49-F238E27FC236}">
              <a16:creationId xmlns:a16="http://schemas.microsoft.com/office/drawing/2014/main" xmlns="" id="{E41CF38C-E4B2-4CCA-B746-8BD760DAEB5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61" name="Text Box 86">
          <a:extLst>
            <a:ext uri="{FF2B5EF4-FFF2-40B4-BE49-F238E27FC236}">
              <a16:creationId xmlns:a16="http://schemas.microsoft.com/office/drawing/2014/main" xmlns="" id="{33E6557F-0CF2-4E17-AEA6-C3D6F2FF1C0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62" name="Text Box 82">
          <a:extLst>
            <a:ext uri="{FF2B5EF4-FFF2-40B4-BE49-F238E27FC236}">
              <a16:creationId xmlns:a16="http://schemas.microsoft.com/office/drawing/2014/main" xmlns="" id="{4F617505-DB90-485F-BF2D-23770C126B8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63" name="Text Box 83">
          <a:extLst>
            <a:ext uri="{FF2B5EF4-FFF2-40B4-BE49-F238E27FC236}">
              <a16:creationId xmlns:a16="http://schemas.microsoft.com/office/drawing/2014/main" xmlns="" id="{13085C5C-D170-4743-8BA3-1DBFEA236EA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64" name="Text Box 84">
          <a:extLst>
            <a:ext uri="{FF2B5EF4-FFF2-40B4-BE49-F238E27FC236}">
              <a16:creationId xmlns:a16="http://schemas.microsoft.com/office/drawing/2014/main" xmlns="" id="{F13AD06A-8194-4106-9A23-3BA1F8C9620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65" name="Text Box 85">
          <a:extLst>
            <a:ext uri="{FF2B5EF4-FFF2-40B4-BE49-F238E27FC236}">
              <a16:creationId xmlns:a16="http://schemas.microsoft.com/office/drawing/2014/main" xmlns="" id="{44EC8A2E-4125-4010-B504-516008792DB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66" name="Text Box 86">
          <a:extLst>
            <a:ext uri="{FF2B5EF4-FFF2-40B4-BE49-F238E27FC236}">
              <a16:creationId xmlns:a16="http://schemas.microsoft.com/office/drawing/2014/main" xmlns="" id="{2C7B7216-462E-4ADF-A229-E15566C75CF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67" name="Text Box 82">
          <a:extLst>
            <a:ext uri="{FF2B5EF4-FFF2-40B4-BE49-F238E27FC236}">
              <a16:creationId xmlns:a16="http://schemas.microsoft.com/office/drawing/2014/main" xmlns="" id="{0C5FE739-82A5-402B-8353-41AF466EF6A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68" name="Text Box 83">
          <a:extLst>
            <a:ext uri="{FF2B5EF4-FFF2-40B4-BE49-F238E27FC236}">
              <a16:creationId xmlns:a16="http://schemas.microsoft.com/office/drawing/2014/main" xmlns="" id="{73816AAE-4AC3-4D8F-8E6F-A266E23228B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69" name="Text Box 84">
          <a:extLst>
            <a:ext uri="{FF2B5EF4-FFF2-40B4-BE49-F238E27FC236}">
              <a16:creationId xmlns:a16="http://schemas.microsoft.com/office/drawing/2014/main" xmlns="" id="{6E091CD9-F0AE-4085-AA6B-9E0A2D54800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70" name="Text Box 85">
          <a:extLst>
            <a:ext uri="{FF2B5EF4-FFF2-40B4-BE49-F238E27FC236}">
              <a16:creationId xmlns:a16="http://schemas.microsoft.com/office/drawing/2014/main" xmlns="" id="{1D230540-0B38-4EBB-87CF-7C36D2F4283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71" name="Text Box 86">
          <a:extLst>
            <a:ext uri="{FF2B5EF4-FFF2-40B4-BE49-F238E27FC236}">
              <a16:creationId xmlns:a16="http://schemas.microsoft.com/office/drawing/2014/main" xmlns="" id="{7B32800D-DE6A-4C60-86EE-80DEB2EA4B9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72" name="Text Box 82">
          <a:extLst>
            <a:ext uri="{FF2B5EF4-FFF2-40B4-BE49-F238E27FC236}">
              <a16:creationId xmlns:a16="http://schemas.microsoft.com/office/drawing/2014/main" xmlns="" id="{BA704FAA-1BED-491C-A451-31625CA65A9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73" name="Text Box 83">
          <a:extLst>
            <a:ext uri="{FF2B5EF4-FFF2-40B4-BE49-F238E27FC236}">
              <a16:creationId xmlns:a16="http://schemas.microsoft.com/office/drawing/2014/main" xmlns="" id="{0FF69BD7-AB06-4CD5-B4F3-DF753887DEB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74" name="Text Box 84">
          <a:extLst>
            <a:ext uri="{FF2B5EF4-FFF2-40B4-BE49-F238E27FC236}">
              <a16:creationId xmlns:a16="http://schemas.microsoft.com/office/drawing/2014/main" xmlns="" id="{3A37B450-8526-4D22-A131-C831F145C68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75" name="Text Box 85">
          <a:extLst>
            <a:ext uri="{FF2B5EF4-FFF2-40B4-BE49-F238E27FC236}">
              <a16:creationId xmlns:a16="http://schemas.microsoft.com/office/drawing/2014/main" xmlns="" id="{ABD4E443-D6E9-4F07-A5E1-CE8EF086950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76" name="Text Box 86">
          <a:extLst>
            <a:ext uri="{FF2B5EF4-FFF2-40B4-BE49-F238E27FC236}">
              <a16:creationId xmlns:a16="http://schemas.microsoft.com/office/drawing/2014/main" xmlns="" id="{D42205BA-BB38-40F2-AD9E-2EE7A094025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77" name="Text Box 82">
          <a:extLst>
            <a:ext uri="{FF2B5EF4-FFF2-40B4-BE49-F238E27FC236}">
              <a16:creationId xmlns:a16="http://schemas.microsoft.com/office/drawing/2014/main" xmlns="" id="{ACC6C0F2-CC55-492E-8E02-6E2A1DB870C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78" name="Text Box 83">
          <a:extLst>
            <a:ext uri="{FF2B5EF4-FFF2-40B4-BE49-F238E27FC236}">
              <a16:creationId xmlns:a16="http://schemas.microsoft.com/office/drawing/2014/main" xmlns="" id="{20A247A2-A364-4CFD-BBA0-04256F056EC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79" name="Text Box 84">
          <a:extLst>
            <a:ext uri="{FF2B5EF4-FFF2-40B4-BE49-F238E27FC236}">
              <a16:creationId xmlns:a16="http://schemas.microsoft.com/office/drawing/2014/main" xmlns="" id="{4941AE1C-1269-43F3-AFFF-E79C0E95886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80" name="Text Box 85">
          <a:extLst>
            <a:ext uri="{FF2B5EF4-FFF2-40B4-BE49-F238E27FC236}">
              <a16:creationId xmlns:a16="http://schemas.microsoft.com/office/drawing/2014/main" xmlns="" id="{66F80DAC-A369-4112-BF4C-53CD092979E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81" name="Text Box 86">
          <a:extLst>
            <a:ext uri="{FF2B5EF4-FFF2-40B4-BE49-F238E27FC236}">
              <a16:creationId xmlns:a16="http://schemas.microsoft.com/office/drawing/2014/main" xmlns="" id="{63EE543D-17AD-478E-A362-53CF4652381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82" name="Text Box 82">
          <a:extLst>
            <a:ext uri="{FF2B5EF4-FFF2-40B4-BE49-F238E27FC236}">
              <a16:creationId xmlns:a16="http://schemas.microsoft.com/office/drawing/2014/main" xmlns="" id="{7E2D3EDB-3E3F-448C-83F0-D96D211BF58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83" name="Text Box 83">
          <a:extLst>
            <a:ext uri="{FF2B5EF4-FFF2-40B4-BE49-F238E27FC236}">
              <a16:creationId xmlns:a16="http://schemas.microsoft.com/office/drawing/2014/main" xmlns="" id="{26CAA9AB-B458-4DDF-B142-8A6DBBBD89A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84" name="Text Box 84">
          <a:extLst>
            <a:ext uri="{FF2B5EF4-FFF2-40B4-BE49-F238E27FC236}">
              <a16:creationId xmlns:a16="http://schemas.microsoft.com/office/drawing/2014/main" xmlns="" id="{540B753C-E5C8-48C0-8EFF-E8B6F084DA9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85" name="Text Box 85">
          <a:extLst>
            <a:ext uri="{FF2B5EF4-FFF2-40B4-BE49-F238E27FC236}">
              <a16:creationId xmlns:a16="http://schemas.microsoft.com/office/drawing/2014/main" xmlns="" id="{2C411BA6-3429-46D7-A3C2-6F5A02D9EBB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86" name="Text Box 86">
          <a:extLst>
            <a:ext uri="{FF2B5EF4-FFF2-40B4-BE49-F238E27FC236}">
              <a16:creationId xmlns:a16="http://schemas.microsoft.com/office/drawing/2014/main" xmlns="" id="{9A1C83F6-F7C0-4516-A0FB-E9C9909C9DA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87" name="Text Box 82">
          <a:extLst>
            <a:ext uri="{FF2B5EF4-FFF2-40B4-BE49-F238E27FC236}">
              <a16:creationId xmlns:a16="http://schemas.microsoft.com/office/drawing/2014/main" xmlns="" id="{8EE4A55C-61F3-4DE6-B9CC-DE2D5A0883C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88" name="Text Box 83">
          <a:extLst>
            <a:ext uri="{FF2B5EF4-FFF2-40B4-BE49-F238E27FC236}">
              <a16:creationId xmlns:a16="http://schemas.microsoft.com/office/drawing/2014/main" xmlns="" id="{90550B39-0D2E-4F72-8DA9-4C4BACFAC01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89" name="Text Box 84">
          <a:extLst>
            <a:ext uri="{FF2B5EF4-FFF2-40B4-BE49-F238E27FC236}">
              <a16:creationId xmlns:a16="http://schemas.microsoft.com/office/drawing/2014/main" xmlns="" id="{37AEC37A-2C36-4B65-B3F7-9DCE9B67CB4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90" name="Text Box 85">
          <a:extLst>
            <a:ext uri="{FF2B5EF4-FFF2-40B4-BE49-F238E27FC236}">
              <a16:creationId xmlns:a16="http://schemas.microsoft.com/office/drawing/2014/main" xmlns="" id="{16F44F9C-1E1A-4924-A23A-94B60EF0358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91" name="Text Box 86">
          <a:extLst>
            <a:ext uri="{FF2B5EF4-FFF2-40B4-BE49-F238E27FC236}">
              <a16:creationId xmlns:a16="http://schemas.microsoft.com/office/drawing/2014/main" xmlns="" id="{31844901-C597-4947-8AB4-20013FF9746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92" name="Text Box 82">
          <a:extLst>
            <a:ext uri="{FF2B5EF4-FFF2-40B4-BE49-F238E27FC236}">
              <a16:creationId xmlns:a16="http://schemas.microsoft.com/office/drawing/2014/main" xmlns="" id="{21F6F526-C461-42F9-B9FA-684052C6A66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93" name="Text Box 83">
          <a:extLst>
            <a:ext uri="{FF2B5EF4-FFF2-40B4-BE49-F238E27FC236}">
              <a16:creationId xmlns:a16="http://schemas.microsoft.com/office/drawing/2014/main" xmlns="" id="{EAD54051-DF2C-4452-A5BD-ADA12C6BEF3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94" name="Text Box 84">
          <a:extLst>
            <a:ext uri="{FF2B5EF4-FFF2-40B4-BE49-F238E27FC236}">
              <a16:creationId xmlns:a16="http://schemas.microsoft.com/office/drawing/2014/main" xmlns="" id="{6264CC5F-65D6-4A13-8201-28A756342A2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95" name="Text Box 85">
          <a:extLst>
            <a:ext uri="{FF2B5EF4-FFF2-40B4-BE49-F238E27FC236}">
              <a16:creationId xmlns:a16="http://schemas.microsoft.com/office/drawing/2014/main" xmlns="" id="{68CD2D0A-AEAA-458F-A15F-B83BD938466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96" name="Text Box 86">
          <a:extLst>
            <a:ext uri="{FF2B5EF4-FFF2-40B4-BE49-F238E27FC236}">
              <a16:creationId xmlns:a16="http://schemas.microsoft.com/office/drawing/2014/main" xmlns="" id="{0ED09642-7392-43E1-A6A8-603C0DEAF85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97" name="Text Box 82">
          <a:extLst>
            <a:ext uri="{FF2B5EF4-FFF2-40B4-BE49-F238E27FC236}">
              <a16:creationId xmlns:a16="http://schemas.microsoft.com/office/drawing/2014/main" xmlns="" id="{1F33F83A-62BE-4504-9019-AAA262DDC78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98" name="Text Box 83">
          <a:extLst>
            <a:ext uri="{FF2B5EF4-FFF2-40B4-BE49-F238E27FC236}">
              <a16:creationId xmlns:a16="http://schemas.microsoft.com/office/drawing/2014/main" xmlns="" id="{FD36FEB1-A46B-406B-9A7A-4BC67DE50CF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499" name="Text Box 84">
          <a:extLst>
            <a:ext uri="{FF2B5EF4-FFF2-40B4-BE49-F238E27FC236}">
              <a16:creationId xmlns:a16="http://schemas.microsoft.com/office/drawing/2014/main" xmlns="" id="{9E29E8E2-917D-4507-99EB-1848525C441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00" name="Text Box 85">
          <a:extLst>
            <a:ext uri="{FF2B5EF4-FFF2-40B4-BE49-F238E27FC236}">
              <a16:creationId xmlns:a16="http://schemas.microsoft.com/office/drawing/2014/main" xmlns="" id="{965CCA81-4E45-48A3-A377-2116E710380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01" name="Text Box 86">
          <a:extLst>
            <a:ext uri="{FF2B5EF4-FFF2-40B4-BE49-F238E27FC236}">
              <a16:creationId xmlns:a16="http://schemas.microsoft.com/office/drawing/2014/main" xmlns="" id="{3E2D3806-3C31-4F06-A3FA-01702C1500B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02" name="Text Box 82">
          <a:extLst>
            <a:ext uri="{FF2B5EF4-FFF2-40B4-BE49-F238E27FC236}">
              <a16:creationId xmlns:a16="http://schemas.microsoft.com/office/drawing/2014/main" xmlns="" id="{B34DAC1C-6F6C-4004-84B4-FA8379D4650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03" name="Text Box 83">
          <a:extLst>
            <a:ext uri="{FF2B5EF4-FFF2-40B4-BE49-F238E27FC236}">
              <a16:creationId xmlns:a16="http://schemas.microsoft.com/office/drawing/2014/main" xmlns="" id="{076C222B-86F7-471F-9F90-B1B198B0347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04" name="Text Box 84">
          <a:extLst>
            <a:ext uri="{FF2B5EF4-FFF2-40B4-BE49-F238E27FC236}">
              <a16:creationId xmlns:a16="http://schemas.microsoft.com/office/drawing/2014/main" xmlns="" id="{C85764A2-1F28-4E57-B285-27B1C49AF1F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05" name="Text Box 85">
          <a:extLst>
            <a:ext uri="{FF2B5EF4-FFF2-40B4-BE49-F238E27FC236}">
              <a16:creationId xmlns:a16="http://schemas.microsoft.com/office/drawing/2014/main" xmlns="" id="{F04A64F9-0C7B-4550-B82A-03F013E9A81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06" name="Text Box 86">
          <a:extLst>
            <a:ext uri="{FF2B5EF4-FFF2-40B4-BE49-F238E27FC236}">
              <a16:creationId xmlns:a16="http://schemas.microsoft.com/office/drawing/2014/main" xmlns="" id="{FB1056B5-6AB7-448A-9B31-9021630E6BE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07" name="Text Box 82">
          <a:extLst>
            <a:ext uri="{FF2B5EF4-FFF2-40B4-BE49-F238E27FC236}">
              <a16:creationId xmlns:a16="http://schemas.microsoft.com/office/drawing/2014/main" xmlns="" id="{63FF0B8D-7727-48B9-924D-7814DC34FF8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08" name="Text Box 83">
          <a:extLst>
            <a:ext uri="{FF2B5EF4-FFF2-40B4-BE49-F238E27FC236}">
              <a16:creationId xmlns:a16="http://schemas.microsoft.com/office/drawing/2014/main" xmlns="" id="{13691E54-F810-470B-9AB7-CCB416B7E56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09" name="Text Box 84">
          <a:extLst>
            <a:ext uri="{FF2B5EF4-FFF2-40B4-BE49-F238E27FC236}">
              <a16:creationId xmlns:a16="http://schemas.microsoft.com/office/drawing/2014/main" xmlns="" id="{F1215EBE-69F1-43E2-B09B-AEFC354B511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10" name="Text Box 85">
          <a:extLst>
            <a:ext uri="{FF2B5EF4-FFF2-40B4-BE49-F238E27FC236}">
              <a16:creationId xmlns:a16="http://schemas.microsoft.com/office/drawing/2014/main" xmlns="" id="{7DA411D2-52F9-4D52-B2DF-96E29F68BBB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11" name="Text Box 86">
          <a:extLst>
            <a:ext uri="{FF2B5EF4-FFF2-40B4-BE49-F238E27FC236}">
              <a16:creationId xmlns:a16="http://schemas.microsoft.com/office/drawing/2014/main" xmlns="" id="{29731A70-9D5F-448D-9D77-FD0FCBE7394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12" name="Text Box 82">
          <a:extLst>
            <a:ext uri="{FF2B5EF4-FFF2-40B4-BE49-F238E27FC236}">
              <a16:creationId xmlns:a16="http://schemas.microsoft.com/office/drawing/2014/main" xmlns="" id="{E898A1C1-648D-4F7C-A4BC-8BB80ED57A2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13" name="Text Box 83">
          <a:extLst>
            <a:ext uri="{FF2B5EF4-FFF2-40B4-BE49-F238E27FC236}">
              <a16:creationId xmlns:a16="http://schemas.microsoft.com/office/drawing/2014/main" xmlns="" id="{A6EDA10D-AD0D-4FDF-817D-0B2EBAA1A59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14" name="Text Box 84">
          <a:extLst>
            <a:ext uri="{FF2B5EF4-FFF2-40B4-BE49-F238E27FC236}">
              <a16:creationId xmlns:a16="http://schemas.microsoft.com/office/drawing/2014/main" xmlns="" id="{AB598519-8276-421B-BC5B-FF8C39A87CD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15" name="Text Box 85">
          <a:extLst>
            <a:ext uri="{FF2B5EF4-FFF2-40B4-BE49-F238E27FC236}">
              <a16:creationId xmlns:a16="http://schemas.microsoft.com/office/drawing/2014/main" xmlns="" id="{8D060811-5DC3-4282-85D1-52769B56E64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16" name="Text Box 86">
          <a:extLst>
            <a:ext uri="{FF2B5EF4-FFF2-40B4-BE49-F238E27FC236}">
              <a16:creationId xmlns:a16="http://schemas.microsoft.com/office/drawing/2014/main" xmlns="" id="{20181793-CB55-47E2-B4C2-B46C9EF534E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17" name="Text Box 82">
          <a:extLst>
            <a:ext uri="{FF2B5EF4-FFF2-40B4-BE49-F238E27FC236}">
              <a16:creationId xmlns:a16="http://schemas.microsoft.com/office/drawing/2014/main" xmlns="" id="{F629B89A-96B0-4DF1-A52D-7453D503F3E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18" name="Text Box 83">
          <a:extLst>
            <a:ext uri="{FF2B5EF4-FFF2-40B4-BE49-F238E27FC236}">
              <a16:creationId xmlns:a16="http://schemas.microsoft.com/office/drawing/2014/main" xmlns="" id="{3868BB1E-A8C8-4F5C-A9F7-DECA5946C19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19" name="Text Box 84">
          <a:extLst>
            <a:ext uri="{FF2B5EF4-FFF2-40B4-BE49-F238E27FC236}">
              <a16:creationId xmlns:a16="http://schemas.microsoft.com/office/drawing/2014/main" xmlns="" id="{B3E27549-C94E-4BC0-9FE6-4640E269A54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20" name="Text Box 85">
          <a:extLst>
            <a:ext uri="{FF2B5EF4-FFF2-40B4-BE49-F238E27FC236}">
              <a16:creationId xmlns:a16="http://schemas.microsoft.com/office/drawing/2014/main" xmlns="" id="{B3D6C1CB-DA49-4351-9E31-FE44937ACD8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21" name="Text Box 86">
          <a:extLst>
            <a:ext uri="{FF2B5EF4-FFF2-40B4-BE49-F238E27FC236}">
              <a16:creationId xmlns:a16="http://schemas.microsoft.com/office/drawing/2014/main" xmlns="" id="{714F3ED5-612C-43FF-8656-77D0F5D6DB7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22" name="Text Box 82">
          <a:extLst>
            <a:ext uri="{FF2B5EF4-FFF2-40B4-BE49-F238E27FC236}">
              <a16:creationId xmlns:a16="http://schemas.microsoft.com/office/drawing/2014/main" xmlns="" id="{B5DE0D41-8D92-407F-AAA1-6888DD4D02B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23" name="Text Box 83">
          <a:extLst>
            <a:ext uri="{FF2B5EF4-FFF2-40B4-BE49-F238E27FC236}">
              <a16:creationId xmlns:a16="http://schemas.microsoft.com/office/drawing/2014/main" xmlns="" id="{39AF9049-926C-4226-8BFD-90E4DDED4D6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24" name="Text Box 84">
          <a:extLst>
            <a:ext uri="{FF2B5EF4-FFF2-40B4-BE49-F238E27FC236}">
              <a16:creationId xmlns:a16="http://schemas.microsoft.com/office/drawing/2014/main" xmlns="" id="{999757F7-8FEB-40AD-975A-FA823610D8D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25" name="Text Box 85">
          <a:extLst>
            <a:ext uri="{FF2B5EF4-FFF2-40B4-BE49-F238E27FC236}">
              <a16:creationId xmlns:a16="http://schemas.microsoft.com/office/drawing/2014/main" xmlns="" id="{E09A3681-D736-43F3-BC81-8B7C48568EA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26" name="Text Box 86">
          <a:extLst>
            <a:ext uri="{FF2B5EF4-FFF2-40B4-BE49-F238E27FC236}">
              <a16:creationId xmlns:a16="http://schemas.microsoft.com/office/drawing/2014/main" xmlns="" id="{B863E008-A56D-471A-AF1F-1A48E22742C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27" name="Text Box 82">
          <a:extLst>
            <a:ext uri="{FF2B5EF4-FFF2-40B4-BE49-F238E27FC236}">
              <a16:creationId xmlns:a16="http://schemas.microsoft.com/office/drawing/2014/main" xmlns="" id="{3FCC0197-F7C0-4F79-B16B-A0D66DE5E16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28" name="Text Box 83">
          <a:extLst>
            <a:ext uri="{FF2B5EF4-FFF2-40B4-BE49-F238E27FC236}">
              <a16:creationId xmlns:a16="http://schemas.microsoft.com/office/drawing/2014/main" xmlns="" id="{9E405ECA-2797-4F8C-8709-B731853DEA4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29" name="Text Box 84">
          <a:extLst>
            <a:ext uri="{FF2B5EF4-FFF2-40B4-BE49-F238E27FC236}">
              <a16:creationId xmlns:a16="http://schemas.microsoft.com/office/drawing/2014/main" xmlns="" id="{B366B013-55F3-4107-924E-803D01D9520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30" name="Text Box 85">
          <a:extLst>
            <a:ext uri="{FF2B5EF4-FFF2-40B4-BE49-F238E27FC236}">
              <a16:creationId xmlns:a16="http://schemas.microsoft.com/office/drawing/2014/main" xmlns="" id="{753C4740-099B-4364-8020-0D6DF49D741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31" name="Text Box 86">
          <a:extLst>
            <a:ext uri="{FF2B5EF4-FFF2-40B4-BE49-F238E27FC236}">
              <a16:creationId xmlns:a16="http://schemas.microsoft.com/office/drawing/2014/main" xmlns="" id="{E5CE0C07-C19F-465B-A81F-F82F288081C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32" name="Text Box 82">
          <a:extLst>
            <a:ext uri="{FF2B5EF4-FFF2-40B4-BE49-F238E27FC236}">
              <a16:creationId xmlns:a16="http://schemas.microsoft.com/office/drawing/2014/main" xmlns="" id="{7B63F420-4E95-46E0-AAA5-396F8231836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33" name="Text Box 83">
          <a:extLst>
            <a:ext uri="{FF2B5EF4-FFF2-40B4-BE49-F238E27FC236}">
              <a16:creationId xmlns:a16="http://schemas.microsoft.com/office/drawing/2014/main" xmlns="" id="{988D15ED-28EE-4082-84BC-81953BFD760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34" name="Text Box 84">
          <a:extLst>
            <a:ext uri="{FF2B5EF4-FFF2-40B4-BE49-F238E27FC236}">
              <a16:creationId xmlns:a16="http://schemas.microsoft.com/office/drawing/2014/main" xmlns="" id="{B8466400-E0B9-4570-B332-971033F1609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35" name="Text Box 85">
          <a:extLst>
            <a:ext uri="{FF2B5EF4-FFF2-40B4-BE49-F238E27FC236}">
              <a16:creationId xmlns:a16="http://schemas.microsoft.com/office/drawing/2014/main" xmlns="" id="{592247C2-EABF-4054-8F6A-02BF6558EC7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36" name="Text Box 86">
          <a:extLst>
            <a:ext uri="{FF2B5EF4-FFF2-40B4-BE49-F238E27FC236}">
              <a16:creationId xmlns:a16="http://schemas.microsoft.com/office/drawing/2014/main" xmlns="" id="{7001B1ED-9C8B-4248-9AE1-AAF4E85E10C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37" name="Text Box 82">
          <a:extLst>
            <a:ext uri="{FF2B5EF4-FFF2-40B4-BE49-F238E27FC236}">
              <a16:creationId xmlns:a16="http://schemas.microsoft.com/office/drawing/2014/main" xmlns="" id="{C144F76C-C4FB-40B8-8D8A-5D54847663E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38" name="Text Box 83">
          <a:extLst>
            <a:ext uri="{FF2B5EF4-FFF2-40B4-BE49-F238E27FC236}">
              <a16:creationId xmlns:a16="http://schemas.microsoft.com/office/drawing/2014/main" xmlns="" id="{40EE026B-6F5C-40B7-BA26-E5E5B027BAF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39" name="Text Box 84">
          <a:extLst>
            <a:ext uri="{FF2B5EF4-FFF2-40B4-BE49-F238E27FC236}">
              <a16:creationId xmlns:a16="http://schemas.microsoft.com/office/drawing/2014/main" xmlns="" id="{F617D5DE-3619-460A-BCBB-A223DB60989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40" name="Text Box 85">
          <a:extLst>
            <a:ext uri="{FF2B5EF4-FFF2-40B4-BE49-F238E27FC236}">
              <a16:creationId xmlns:a16="http://schemas.microsoft.com/office/drawing/2014/main" xmlns="" id="{1FBAA0EE-5269-48E3-A417-BDFF00FBEB4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41" name="Text Box 86">
          <a:extLst>
            <a:ext uri="{FF2B5EF4-FFF2-40B4-BE49-F238E27FC236}">
              <a16:creationId xmlns:a16="http://schemas.microsoft.com/office/drawing/2014/main" xmlns="" id="{2E466530-43A3-4E83-B020-5A90F0A1A10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42" name="Text Box 82">
          <a:extLst>
            <a:ext uri="{FF2B5EF4-FFF2-40B4-BE49-F238E27FC236}">
              <a16:creationId xmlns:a16="http://schemas.microsoft.com/office/drawing/2014/main" xmlns="" id="{92CEE2A7-B996-4DAE-8EB1-E0D5CBD26C5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43" name="Text Box 83">
          <a:extLst>
            <a:ext uri="{FF2B5EF4-FFF2-40B4-BE49-F238E27FC236}">
              <a16:creationId xmlns:a16="http://schemas.microsoft.com/office/drawing/2014/main" xmlns="" id="{B92D3E82-3D21-44D3-958B-451F7D98E73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44" name="Text Box 84">
          <a:extLst>
            <a:ext uri="{FF2B5EF4-FFF2-40B4-BE49-F238E27FC236}">
              <a16:creationId xmlns:a16="http://schemas.microsoft.com/office/drawing/2014/main" xmlns="" id="{C6ED2562-7B04-414E-9EDD-AE23D06EF5D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45" name="Text Box 85">
          <a:extLst>
            <a:ext uri="{FF2B5EF4-FFF2-40B4-BE49-F238E27FC236}">
              <a16:creationId xmlns:a16="http://schemas.microsoft.com/office/drawing/2014/main" xmlns="" id="{6775DC73-29D8-4473-9170-9110F327EAD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46" name="Text Box 86">
          <a:extLst>
            <a:ext uri="{FF2B5EF4-FFF2-40B4-BE49-F238E27FC236}">
              <a16:creationId xmlns:a16="http://schemas.microsoft.com/office/drawing/2014/main" xmlns="" id="{61B96155-C953-485D-AF0C-0246078D052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47" name="Text Box 82">
          <a:extLst>
            <a:ext uri="{FF2B5EF4-FFF2-40B4-BE49-F238E27FC236}">
              <a16:creationId xmlns:a16="http://schemas.microsoft.com/office/drawing/2014/main" xmlns="" id="{DF7005BE-E77F-4314-A4C3-2752EFF169E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48" name="Text Box 83">
          <a:extLst>
            <a:ext uri="{FF2B5EF4-FFF2-40B4-BE49-F238E27FC236}">
              <a16:creationId xmlns:a16="http://schemas.microsoft.com/office/drawing/2014/main" xmlns="" id="{92190434-CF63-41A7-85FC-90DD77A6E41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49" name="Text Box 84">
          <a:extLst>
            <a:ext uri="{FF2B5EF4-FFF2-40B4-BE49-F238E27FC236}">
              <a16:creationId xmlns:a16="http://schemas.microsoft.com/office/drawing/2014/main" xmlns="" id="{AFBB5061-DA47-4742-8491-6A383326763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50" name="Text Box 85">
          <a:extLst>
            <a:ext uri="{FF2B5EF4-FFF2-40B4-BE49-F238E27FC236}">
              <a16:creationId xmlns:a16="http://schemas.microsoft.com/office/drawing/2014/main" xmlns="" id="{67399515-7D27-40CE-ADB9-DF8B82BF6FA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51" name="Text Box 86">
          <a:extLst>
            <a:ext uri="{FF2B5EF4-FFF2-40B4-BE49-F238E27FC236}">
              <a16:creationId xmlns:a16="http://schemas.microsoft.com/office/drawing/2014/main" xmlns="" id="{82B0EAE8-5818-4289-A234-363F5D321AB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52" name="Text Box 82">
          <a:extLst>
            <a:ext uri="{FF2B5EF4-FFF2-40B4-BE49-F238E27FC236}">
              <a16:creationId xmlns:a16="http://schemas.microsoft.com/office/drawing/2014/main" xmlns="" id="{67949B4D-48A2-4CC3-AE01-A84DBB09E0E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53" name="Text Box 83">
          <a:extLst>
            <a:ext uri="{FF2B5EF4-FFF2-40B4-BE49-F238E27FC236}">
              <a16:creationId xmlns:a16="http://schemas.microsoft.com/office/drawing/2014/main" xmlns="" id="{C354E72D-E5F2-4B16-95FF-583D1C5C7EC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54" name="Text Box 84">
          <a:extLst>
            <a:ext uri="{FF2B5EF4-FFF2-40B4-BE49-F238E27FC236}">
              <a16:creationId xmlns:a16="http://schemas.microsoft.com/office/drawing/2014/main" xmlns="" id="{4A5C925E-AC42-48D9-A610-9098F019376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55" name="Text Box 85">
          <a:extLst>
            <a:ext uri="{FF2B5EF4-FFF2-40B4-BE49-F238E27FC236}">
              <a16:creationId xmlns:a16="http://schemas.microsoft.com/office/drawing/2014/main" xmlns="" id="{4539CE0F-766D-4C6E-B855-76CF837F75C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56" name="Text Box 86">
          <a:extLst>
            <a:ext uri="{FF2B5EF4-FFF2-40B4-BE49-F238E27FC236}">
              <a16:creationId xmlns:a16="http://schemas.microsoft.com/office/drawing/2014/main" xmlns="" id="{A258F312-BBE0-4A16-B997-B52BDC7D86F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57" name="Text Box 82">
          <a:extLst>
            <a:ext uri="{FF2B5EF4-FFF2-40B4-BE49-F238E27FC236}">
              <a16:creationId xmlns:a16="http://schemas.microsoft.com/office/drawing/2014/main" xmlns="" id="{649D54FE-4D24-446B-9177-F8D504BC26B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58" name="Text Box 83">
          <a:extLst>
            <a:ext uri="{FF2B5EF4-FFF2-40B4-BE49-F238E27FC236}">
              <a16:creationId xmlns:a16="http://schemas.microsoft.com/office/drawing/2014/main" xmlns="" id="{5029289E-2A29-46C9-A121-709336AC098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59" name="Text Box 84">
          <a:extLst>
            <a:ext uri="{FF2B5EF4-FFF2-40B4-BE49-F238E27FC236}">
              <a16:creationId xmlns:a16="http://schemas.microsoft.com/office/drawing/2014/main" xmlns="" id="{E444499A-F4B0-48E8-A588-7346238150F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60" name="Text Box 85">
          <a:extLst>
            <a:ext uri="{FF2B5EF4-FFF2-40B4-BE49-F238E27FC236}">
              <a16:creationId xmlns:a16="http://schemas.microsoft.com/office/drawing/2014/main" xmlns="" id="{D87AEE30-7F66-4F41-83F4-2F79022FE4E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61" name="Text Box 86">
          <a:extLst>
            <a:ext uri="{FF2B5EF4-FFF2-40B4-BE49-F238E27FC236}">
              <a16:creationId xmlns:a16="http://schemas.microsoft.com/office/drawing/2014/main" xmlns="" id="{3AEA762A-E131-4A5A-8150-3E6632AC47E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62" name="Text Box 82">
          <a:extLst>
            <a:ext uri="{FF2B5EF4-FFF2-40B4-BE49-F238E27FC236}">
              <a16:creationId xmlns:a16="http://schemas.microsoft.com/office/drawing/2014/main" xmlns="" id="{1A130849-3FF8-437B-81AB-27008A0AAF1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63" name="Text Box 83">
          <a:extLst>
            <a:ext uri="{FF2B5EF4-FFF2-40B4-BE49-F238E27FC236}">
              <a16:creationId xmlns:a16="http://schemas.microsoft.com/office/drawing/2014/main" xmlns="" id="{05B61547-9E7C-4E21-B733-AB392AFEB77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64" name="Text Box 84">
          <a:extLst>
            <a:ext uri="{FF2B5EF4-FFF2-40B4-BE49-F238E27FC236}">
              <a16:creationId xmlns:a16="http://schemas.microsoft.com/office/drawing/2014/main" xmlns="" id="{40C19C7E-C9F1-48A4-9232-AE19F3C3EE1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65" name="Text Box 85">
          <a:extLst>
            <a:ext uri="{FF2B5EF4-FFF2-40B4-BE49-F238E27FC236}">
              <a16:creationId xmlns:a16="http://schemas.microsoft.com/office/drawing/2014/main" xmlns="" id="{A8886A15-2F69-42E8-9A33-B923A0F3FE6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66" name="Text Box 86">
          <a:extLst>
            <a:ext uri="{FF2B5EF4-FFF2-40B4-BE49-F238E27FC236}">
              <a16:creationId xmlns:a16="http://schemas.microsoft.com/office/drawing/2014/main" xmlns="" id="{55FD9B14-C26B-4277-B5DC-E9D84E76A40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67" name="Text Box 82">
          <a:extLst>
            <a:ext uri="{FF2B5EF4-FFF2-40B4-BE49-F238E27FC236}">
              <a16:creationId xmlns:a16="http://schemas.microsoft.com/office/drawing/2014/main" xmlns="" id="{F540D2A0-A436-4AB9-8468-8140C3FF7D1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68" name="Text Box 83">
          <a:extLst>
            <a:ext uri="{FF2B5EF4-FFF2-40B4-BE49-F238E27FC236}">
              <a16:creationId xmlns:a16="http://schemas.microsoft.com/office/drawing/2014/main" xmlns="" id="{F13E9CC2-9E54-4169-8856-0A1C5A32DE2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69" name="Text Box 84">
          <a:extLst>
            <a:ext uri="{FF2B5EF4-FFF2-40B4-BE49-F238E27FC236}">
              <a16:creationId xmlns:a16="http://schemas.microsoft.com/office/drawing/2014/main" xmlns="" id="{AE4D0455-3A13-4872-A706-BA46751F771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70" name="Text Box 85">
          <a:extLst>
            <a:ext uri="{FF2B5EF4-FFF2-40B4-BE49-F238E27FC236}">
              <a16:creationId xmlns:a16="http://schemas.microsoft.com/office/drawing/2014/main" xmlns="" id="{1305B95A-D443-4748-8A14-E1D9602B2E8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71" name="Text Box 86">
          <a:extLst>
            <a:ext uri="{FF2B5EF4-FFF2-40B4-BE49-F238E27FC236}">
              <a16:creationId xmlns:a16="http://schemas.microsoft.com/office/drawing/2014/main" xmlns="" id="{3ECB4B02-ACAB-4733-939E-0FA1F39EA41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72" name="Text Box 82">
          <a:extLst>
            <a:ext uri="{FF2B5EF4-FFF2-40B4-BE49-F238E27FC236}">
              <a16:creationId xmlns:a16="http://schemas.microsoft.com/office/drawing/2014/main" xmlns="" id="{21808B47-BE71-45F7-B03B-292069BE1B5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73" name="Text Box 83">
          <a:extLst>
            <a:ext uri="{FF2B5EF4-FFF2-40B4-BE49-F238E27FC236}">
              <a16:creationId xmlns:a16="http://schemas.microsoft.com/office/drawing/2014/main" xmlns="" id="{1E4C528E-1F4F-4E93-8DB0-C9ADBC60003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74" name="Text Box 84">
          <a:extLst>
            <a:ext uri="{FF2B5EF4-FFF2-40B4-BE49-F238E27FC236}">
              <a16:creationId xmlns:a16="http://schemas.microsoft.com/office/drawing/2014/main" xmlns="" id="{463BC9CD-94AE-4FA5-9383-F8FFF809767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75" name="Text Box 85">
          <a:extLst>
            <a:ext uri="{FF2B5EF4-FFF2-40B4-BE49-F238E27FC236}">
              <a16:creationId xmlns:a16="http://schemas.microsoft.com/office/drawing/2014/main" xmlns="" id="{188E3181-8D6E-438B-858F-AEB7F62CEDA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76" name="Text Box 86">
          <a:extLst>
            <a:ext uri="{FF2B5EF4-FFF2-40B4-BE49-F238E27FC236}">
              <a16:creationId xmlns:a16="http://schemas.microsoft.com/office/drawing/2014/main" xmlns="" id="{4657D6AB-33AD-42DF-B15D-38C63989FE0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77" name="Text Box 82">
          <a:extLst>
            <a:ext uri="{FF2B5EF4-FFF2-40B4-BE49-F238E27FC236}">
              <a16:creationId xmlns:a16="http://schemas.microsoft.com/office/drawing/2014/main" xmlns="" id="{622E952A-887B-42A9-9BC1-B0B6E6A8221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78" name="Text Box 83">
          <a:extLst>
            <a:ext uri="{FF2B5EF4-FFF2-40B4-BE49-F238E27FC236}">
              <a16:creationId xmlns:a16="http://schemas.microsoft.com/office/drawing/2014/main" xmlns="" id="{DED12B77-06A3-4039-9690-AA761D31359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79" name="Text Box 84">
          <a:extLst>
            <a:ext uri="{FF2B5EF4-FFF2-40B4-BE49-F238E27FC236}">
              <a16:creationId xmlns:a16="http://schemas.microsoft.com/office/drawing/2014/main" xmlns="" id="{CC27942B-E431-4C3E-9D7C-68EA87DDB53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80" name="Text Box 85">
          <a:extLst>
            <a:ext uri="{FF2B5EF4-FFF2-40B4-BE49-F238E27FC236}">
              <a16:creationId xmlns:a16="http://schemas.microsoft.com/office/drawing/2014/main" xmlns="" id="{1933FE9D-CAF3-4C00-8127-E8AE6A02177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81" name="Text Box 86">
          <a:extLst>
            <a:ext uri="{FF2B5EF4-FFF2-40B4-BE49-F238E27FC236}">
              <a16:creationId xmlns:a16="http://schemas.microsoft.com/office/drawing/2014/main" xmlns="" id="{349A71D8-91B9-41FF-94E2-3357E5CF2AC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82" name="Text Box 82">
          <a:extLst>
            <a:ext uri="{FF2B5EF4-FFF2-40B4-BE49-F238E27FC236}">
              <a16:creationId xmlns:a16="http://schemas.microsoft.com/office/drawing/2014/main" xmlns="" id="{BF422919-E807-48EF-A1C2-8B030C41B1B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83" name="Text Box 83">
          <a:extLst>
            <a:ext uri="{FF2B5EF4-FFF2-40B4-BE49-F238E27FC236}">
              <a16:creationId xmlns:a16="http://schemas.microsoft.com/office/drawing/2014/main" xmlns="" id="{1885185A-C6DA-4A0D-885F-0B82E0F2DEC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84" name="Text Box 84">
          <a:extLst>
            <a:ext uri="{FF2B5EF4-FFF2-40B4-BE49-F238E27FC236}">
              <a16:creationId xmlns:a16="http://schemas.microsoft.com/office/drawing/2014/main" xmlns="" id="{7B35E359-B4F5-4220-8406-0B038E20FD4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85" name="Text Box 85">
          <a:extLst>
            <a:ext uri="{FF2B5EF4-FFF2-40B4-BE49-F238E27FC236}">
              <a16:creationId xmlns:a16="http://schemas.microsoft.com/office/drawing/2014/main" xmlns="" id="{4986FFFC-B08D-4E9F-8179-4A7D9D525A5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86" name="Text Box 86">
          <a:extLst>
            <a:ext uri="{FF2B5EF4-FFF2-40B4-BE49-F238E27FC236}">
              <a16:creationId xmlns:a16="http://schemas.microsoft.com/office/drawing/2014/main" xmlns="" id="{E5160CB4-D05A-4A52-B036-F4EB19A1086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87" name="Text Box 82">
          <a:extLst>
            <a:ext uri="{FF2B5EF4-FFF2-40B4-BE49-F238E27FC236}">
              <a16:creationId xmlns:a16="http://schemas.microsoft.com/office/drawing/2014/main" xmlns="" id="{0DA73515-61DC-47B7-A504-C6EC6D85E09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88" name="Text Box 83">
          <a:extLst>
            <a:ext uri="{FF2B5EF4-FFF2-40B4-BE49-F238E27FC236}">
              <a16:creationId xmlns:a16="http://schemas.microsoft.com/office/drawing/2014/main" xmlns="" id="{97CA48C0-CC99-4872-BB30-64FA2D961B9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89" name="Text Box 84">
          <a:extLst>
            <a:ext uri="{FF2B5EF4-FFF2-40B4-BE49-F238E27FC236}">
              <a16:creationId xmlns:a16="http://schemas.microsoft.com/office/drawing/2014/main" xmlns="" id="{37D1366A-650F-496D-8410-97A297BAE13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90" name="Text Box 85">
          <a:extLst>
            <a:ext uri="{FF2B5EF4-FFF2-40B4-BE49-F238E27FC236}">
              <a16:creationId xmlns:a16="http://schemas.microsoft.com/office/drawing/2014/main" xmlns="" id="{5109B5E3-CD07-4B4E-BF1C-C5B7CC52559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91" name="Text Box 86">
          <a:extLst>
            <a:ext uri="{FF2B5EF4-FFF2-40B4-BE49-F238E27FC236}">
              <a16:creationId xmlns:a16="http://schemas.microsoft.com/office/drawing/2014/main" xmlns="" id="{E0ED0378-7EDB-4BC8-AB2A-78FDC609E8B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92" name="Text Box 82">
          <a:extLst>
            <a:ext uri="{FF2B5EF4-FFF2-40B4-BE49-F238E27FC236}">
              <a16:creationId xmlns:a16="http://schemas.microsoft.com/office/drawing/2014/main" xmlns="" id="{66DFE647-F687-4E7F-9456-77FEBFB29F0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93" name="Text Box 83">
          <a:extLst>
            <a:ext uri="{FF2B5EF4-FFF2-40B4-BE49-F238E27FC236}">
              <a16:creationId xmlns:a16="http://schemas.microsoft.com/office/drawing/2014/main" xmlns="" id="{29ACD1E0-1A90-4F45-9A39-537B21A5AE2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94" name="Text Box 84">
          <a:extLst>
            <a:ext uri="{FF2B5EF4-FFF2-40B4-BE49-F238E27FC236}">
              <a16:creationId xmlns:a16="http://schemas.microsoft.com/office/drawing/2014/main" xmlns="" id="{9332C541-EFA4-4469-BF0E-5FA54352B3E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95" name="Text Box 85">
          <a:extLst>
            <a:ext uri="{FF2B5EF4-FFF2-40B4-BE49-F238E27FC236}">
              <a16:creationId xmlns:a16="http://schemas.microsoft.com/office/drawing/2014/main" xmlns="" id="{6F935E67-E1F0-437C-9829-02C015C0882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96" name="Text Box 86">
          <a:extLst>
            <a:ext uri="{FF2B5EF4-FFF2-40B4-BE49-F238E27FC236}">
              <a16:creationId xmlns:a16="http://schemas.microsoft.com/office/drawing/2014/main" xmlns="" id="{B9EF7325-C37F-4379-B3F7-95FDD59203D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97" name="Text Box 82">
          <a:extLst>
            <a:ext uri="{FF2B5EF4-FFF2-40B4-BE49-F238E27FC236}">
              <a16:creationId xmlns:a16="http://schemas.microsoft.com/office/drawing/2014/main" xmlns="" id="{75E9E653-B4DF-4221-9F9A-BA598B2F5E1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98" name="Text Box 83">
          <a:extLst>
            <a:ext uri="{FF2B5EF4-FFF2-40B4-BE49-F238E27FC236}">
              <a16:creationId xmlns:a16="http://schemas.microsoft.com/office/drawing/2014/main" xmlns="" id="{D810ABB5-9502-41C0-B241-F923B5C57C8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599" name="Text Box 84">
          <a:extLst>
            <a:ext uri="{FF2B5EF4-FFF2-40B4-BE49-F238E27FC236}">
              <a16:creationId xmlns:a16="http://schemas.microsoft.com/office/drawing/2014/main" xmlns="" id="{5DC7F659-F333-4558-B997-220A4225690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00" name="Text Box 85">
          <a:extLst>
            <a:ext uri="{FF2B5EF4-FFF2-40B4-BE49-F238E27FC236}">
              <a16:creationId xmlns:a16="http://schemas.microsoft.com/office/drawing/2014/main" xmlns="" id="{0ABD2E54-0789-40F1-998B-69D9099B217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01" name="Text Box 86">
          <a:extLst>
            <a:ext uri="{FF2B5EF4-FFF2-40B4-BE49-F238E27FC236}">
              <a16:creationId xmlns:a16="http://schemas.microsoft.com/office/drawing/2014/main" xmlns="" id="{EBEB9AED-6A91-4286-8F80-64406C2DDFB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02" name="Text Box 82">
          <a:extLst>
            <a:ext uri="{FF2B5EF4-FFF2-40B4-BE49-F238E27FC236}">
              <a16:creationId xmlns:a16="http://schemas.microsoft.com/office/drawing/2014/main" xmlns="" id="{4924D4F9-C7D0-4674-B8EA-729CB1C419F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03" name="Text Box 83">
          <a:extLst>
            <a:ext uri="{FF2B5EF4-FFF2-40B4-BE49-F238E27FC236}">
              <a16:creationId xmlns:a16="http://schemas.microsoft.com/office/drawing/2014/main" xmlns="" id="{6F4AF1C8-1040-4BB0-B436-A41BECCAB8D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04" name="Text Box 84">
          <a:extLst>
            <a:ext uri="{FF2B5EF4-FFF2-40B4-BE49-F238E27FC236}">
              <a16:creationId xmlns:a16="http://schemas.microsoft.com/office/drawing/2014/main" xmlns="" id="{5AD771DE-DA7A-4AA0-9CDB-C2E4B2171D7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05" name="Text Box 85">
          <a:extLst>
            <a:ext uri="{FF2B5EF4-FFF2-40B4-BE49-F238E27FC236}">
              <a16:creationId xmlns:a16="http://schemas.microsoft.com/office/drawing/2014/main" xmlns="" id="{C5808730-D6ED-4B82-8F85-75A0E60847B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06" name="Text Box 86">
          <a:extLst>
            <a:ext uri="{FF2B5EF4-FFF2-40B4-BE49-F238E27FC236}">
              <a16:creationId xmlns:a16="http://schemas.microsoft.com/office/drawing/2014/main" xmlns="" id="{DCC0014A-65AA-4BEB-976E-A6945CFD7ED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07" name="Text Box 82">
          <a:extLst>
            <a:ext uri="{FF2B5EF4-FFF2-40B4-BE49-F238E27FC236}">
              <a16:creationId xmlns:a16="http://schemas.microsoft.com/office/drawing/2014/main" xmlns="" id="{2F7A71B3-1444-484F-A5DB-F9AA85D08F5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08" name="Text Box 83">
          <a:extLst>
            <a:ext uri="{FF2B5EF4-FFF2-40B4-BE49-F238E27FC236}">
              <a16:creationId xmlns:a16="http://schemas.microsoft.com/office/drawing/2014/main" xmlns="" id="{B4F5889D-3C49-411E-A73F-D8476E6D1C4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09" name="Text Box 84">
          <a:extLst>
            <a:ext uri="{FF2B5EF4-FFF2-40B4-BE49-F238E27FC236}">
              <a16:creationId xmlns:a16="http://schemas.microsoft.com/office/drawing/2014/main" xmlns="" id="{3C430A80-A8D8-4A06-8691-6EAD98D846A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10" name="Text Box 85">
          <a:extLst>
            <a:ext uri="{FF2B5EF4-FFF2-40B4-BE49-F238E27FC236}">
              <a16:creationId xmlns:a16="http://schemas.microsoft.com/office/drawing/2014/main" xmlns="" id="{809A111F-FF92-470D-AE69-8897608C743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11" name="Text Box 86">
          <a:extLst>
            <a:ext uri="{FF2B5EF4-FFF2-40B4-BE49-F238E27FC236}">
              <a16:creationId xmlns:a16="http://schemas.microsoft.com/office/drawing/2014/main" xmlns="" id="{4E6D5E49-3EA8-4598-BEA8-D757AD278D1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12" name="Text Box 82">
          <a:extLst>
            <a:ext uri="{FF2B5EF4-FFF2-40B4-BE49-F238E27FC236}">
              <a16:creationId xmlns:a16="http://schemas.microsoft.com/office/drawing/2014/main" xmlns="" id="{BED66FDB-0FB7-47F8-80ED-CA055B87EC7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13" name="Text Box 83">
          <a:extLst>
            <a:ext uri="{FF2B5EF4-FFF2-40B4-BE49-F238E27FC236}">
              <a16:creationId xmlns:a16="http://schemas.microsoft.com/office/drawing/2014/main" xmlns="" id="{DF9475BB-827F-4F8B-B3EC-58ADF2D60A3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14" name="Text Box 84">
          <a:extLst>
            <a:ext uri="{FF2B5EF4-FFF2-40B4-BE49-F238E27FC236}">
              <a16:creationId xmlns:a16="http://schemas.microsoft.com/office/drawing/2014/main" xmlns="" id="{FF3471D3-4ABA-470A-B599-644261DD80F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15" name="Text Box 85">
          <a:extLst>
            <a:ext uri="{FF2B5EF4-FFF2-40B4-BE49-F238E27FC236}">
              <a16:creationId xmlns:a16="http://schemas.microsoft.com/office/drawing/2014/main" xmlns="" id="{6CBED344-BCE4-4EA9-9251-F341A68DC2D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16" name="Text Box 86">
          <a:extLst>
            <a:ext uri="{FF2B5EF4-FFF2-40B4-BE49-F238E27FC236}">
              <a16:creationId xmlns:a16="http://schemas.microsoft.com/office/drawing/2014/main" xmlns="" id="{A9C50455-8B64-4D68-BFC3-54D9A61B294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17" name="Text Box 82">
          <a:extLst>
            <a:ext uri="{FF2B5EF4-FFF2-40B4-BE49-F238E27FC236}">
              <a16:creationId xmlns:a16="http://schemas.microsoft.com/office/drawing/2014/main" xmlns="" id="{7675E741-5D14-47D7-9A0A-80486912079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18" name="Text Box 83">
          <a:extLst>
            <a:ext uri="{FF2B5EF4-FFF2-40B4-BE49-F238E27FC236}">
              <a16:creationId xmlns:a16="http://schemas.microsoft.com/office/drawing/2014/main" xmlns="" id="{786B2D93-CE47-4AE7-9F2A-9AD7D5676FB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19" name="Text Box 84">
          <a:extLst>
            <a:ext uri="{FF2B5EF4-FFF2-40B4-BE49-F238E27FC236}">
              <a16:creationId xmlns:a16="http://schemas.microsoft.com/office/drawing/2014/main" xmlns="" id="{BEBC203A-82A3-4CD1-A523-CF3CAF5C7ED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20" name="Text Box 85">
          <a:extLst>
            <a:ext uri="{FF2B5EF4-FFF2-40B4-BE49-F238E27FC236}">
              <a16:creationId xmlns:a16="http://schemas.microsoft.com/office/drawing/2014/main" xmlns="" id="{310BB341-BAED-43FA-8B5A-334F3CC9A29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21" name="Text Box 86">
          <a:extLst>
            <a:ext uri="{FF2B5EF4-FFF2-40B4-BE49-F238E27FC236}">
              <a16:creationId xmlns:a16="http://schemas.microsoft.com/office/drawing/2014/main" xmlns="" id="{8ADA42C5-57CB-4036-8A9F-FFBA02BD196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22" name="Text Box 82">
          <a:extLst>
            <a:ext uri="{FF2B5EF4-FFF2-40B4-BE49-F238E27FC236}">
              <a16:creationId xmlns:a16="http://schemas.microsoft.com/office/drawing/2014/main" xmlns="" id="{B8EEE027-9E34-45EC-A670-B749322B289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23" name="Text Box 83">
          <a:extLst>
            <a:ext uri="{FF2B5EF4-FFF2-40B4-BE49-F238E27FC236}">
              <a16:creationId xmlns:a16="http://schemas.microsoft.com/office/drawing/2014/main" xmlns="" id="{60076A09-B8E6-478A-A37B-A26CF457071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24" name="Text Box 84">
          <a:extLst>
            <a:ext uri="{FF2B5EF4-FFF2-40B4-BE49-F238E27FC236}">
              <a16:creationId xmlns:a16="http://schemas.microsoft.com/office/drawing/2014/main" xmlns="" id="{D12BB7DD-AB7E-4E90-8C29-50BDB0376BE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25" name="Text Box 85">
          <a:extLst>
            <a:ext uri="{FF2B5EF4-FFF2-40B4-BE49-F238E27FC236}">
              <a16:creationId xmlns:a16="http://schemas.microsoft.com/office/drawing/2014/main" xmlns="" id="{BD18A32F-2C19-4AF7-8DAC-5C8E20463D3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26" name="Text Box 86">
          <a:extLst>
            <a:ext uri="{FF2B5EF4-FFF2-40B4-BE49-F238E27FC236}">
              <a16:creationId xmlns:a16="http://schemas.microsoft.com/office/drawing/2014/main" xmlns="" id="{11815403-46CD-4558-960A-F9737CED062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27" name="Text Box 82">
          <a:extLst>
            <a:ext uri="{FF2B5EF4-FFF2-40B4-BE49-F238E27FC236}">
              <a16:creationId xmlns:a16="http://schemas.microsoft.com/office/drawing/2014/main" xmlns="" id="{EE282645-E71A-4479-9B3A-5252B85B4BF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28" name="Text Box 83">
          <a:extLst>
            <a:ext uri="{FF2B5EF4-FFF2-40B4-BE49-F238E27FC236}">
              <a16:creationId xmlns:a16="http://schemas.microsoft.com/office/drawing/2014/main" xmlns="" id="{BECDCC31-B9A3-47FA-82F2-E654F348C49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29" name="Text Box 84">
          <a:extLst>
            <a:ext uri="{FF2B5EF4-FFF2-40B4-BE49-F238E27FC236}">
              <a16:creationId xmlns:a16="http://schemas.microsoft.com/office/drawing/2014/main" xmlns="" id="{CE959EFF-3A7A-4F4F-8E69-451EC9244D9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30" name="Text Box 85">
          <a:extLst>
            <a:ext uri="{FF2B5EF4-FFF2-40B4-BE49-F238E27FC236}">
              <a16:creationId xmlns:a16="http://schemas.microsoft.com/office/drawing/2014/main" xmlns="" id="{0B4C9C02-F206-4768-AB4D-80E933A773D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31" name="Text Box 86">
          <a:extLst>
            <a:ext uri="{FF2B5EF4-FFF2-40B4-BE49-F238E27FC236}">
              <a16:creationId xmlns:a16="http://schemas.microsoft.com/office/drawing/2014/main" xmlns="" id="{923515A1-5BB8-49E7-B01C-20141F95499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32" name="Text Box 82">
          <a:extLst>
            <a:ext uri="{FF2B5EF4-FFF2-40B4-BE49-F238E27FC236}">
              <a16:creationId xmlns:a16="http://schemas.microsoft.com/office/drawing/2014/main" xmlns="" id="{04FA78F2-6B5B-4538-8C7B-51F8B9DA192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33" name="Text Box 83">
          <a:extLst>
            <a:ext uri="{FF2B5EF4-FFF2-40B4-BE49-F238E27FC236}">
              <a16:creationId xmlns:a16="http://schemas.microsoft.com/office/drawing/2014/main" xmlns="" id="{11481DF4-9CEB-449D-B4A5-C4ED4F2DF7E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34" name="Text Box 84">
          <a:extLst>
            <a:ext uri="{FF2B5EF4-FFF2-40B4-BE49-F238E27FC236}">
              <a16:creationId xmlns:a16="http://schemas.microsoft.com/office/drawing/2014/main" xmlns="" id="{20E50A88-E2AF-4A1A-B39F-BB2271EE548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35" name="Text Box 85">
          <a:extLst>
            <a:ext uri="{FF2B5EF4-FFF2-40B4-BE49-F238E27FC236}">
              <a16:creationId xmlns:a16="http://schemas.microsoft.com/office/drawing/2014/main" xmlns="" id="{E8E3FEB9-6E4F-4A06-BABC-9D8D371B238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36" name="Text Box 86">
          <a:extLst>
            <a:ext uri="{FF2B5EF4-FFF2-40B4-BE49-F238E27FC236}">
              <a16:creationId xmlns:a16="http://schemas.microsoft.com/office/drawing/2014/main" xmlns="" id="{0A2FB6A2-E633-4407-AD1C-5FA4B989A23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37" name="Text Box 82">
          <a:extLst>
            <a:ext uri="{FF2B5EF4-FFF2-40B4-BE49-F238E27FC236}">
              <a16:creationId xmlns:a16="http://schemas.microsoft.com/office/drawing/2014/main" xmlns="" id="{A1A3D055-6AC7-4E21-89E1-B16707EFBBB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38" name="Text Box 83">
          <a:extLst>
            <a:ext uri="{FF2B5EF4-FFF2-40B4-BE49-F238E27FC236}">
              <a16:creationId xmlns:a16="http://schemas.microsoft.com/office/drawing/2014/main" xmlns="" id="{98DDCDB2-C2B8-4158-83E5-5C51E2F739A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39" name="Text Box 84">
          <a:extLst>
            <a:ext uri="{FF2B5EF4-FFF2-40B4-BE49-F238E27FC236}">
              <a16:creationId xmlns:a16="http://schemas.microsoft.com/office/drawing/2014/main" xmlns="" id="{565E46E1-AC00-4D16-B5FE-A835DAEAA61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40" name="Text Box 85">
          <a:extLst>
            <a:ext uri="{FF2B5EF4-FFF2-40B4-BE49-F238E27FC236}">
              <a16:creationId xmlns:a16="http://schemas.microsoft.com/office/drawing/2014/main" xmlns="" id="{62BACC53-63FA-4255-BA5A-E6330E47073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41" name="Text Box 86">
          <a:extLst>
            <a:ext uri="{FF2B5EF4-FFF2-40B4-BE49-F238E27FC236}">
              <a16:creationId xmlns:a16="http://schemas.microsoft.com/office/drawing/2014/main" xmlns="" id="{BED6AC82-32B9-4D8B-A1AA-CE0B3F8105A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42" name="Text Box 82">
          <a:extLst>
            <a:ext uri="{FF2B5EF4-FFF2-40B4-BE49-F238E27FC236}">
              <a16:creationId xmlns:a16="http://schemas.microsoft.com/office/drawing/2014/main" xmlns="" id="{3F818DA7-E4F9-4070-8721-C93F04CF18C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43" name="Text Box 83">
          <a:extLst>
            <a:ext uri="{FF2B5EF4-FFF2-40B4-BE49-F238E27FC236}">
              <a16:creationId xmlns:a16="http://schemas.microsoft.com/office/drawing/2014/main" xmlns="" id="{1B0F273A-322D-4999-98B5-DBBFFA6B94D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44" name="Text Box 84">
          <a:extLst>
            <a:ext uri="{FF2B5EF4-FFF2-40B4-BE49-F238E27FC236}">
              <a16:creationId xmlns:a16="http://schemas.microsoft.com/office/drawing/2014/main" xmlns="" id="{CFE1FCD8-A22B-4ED8-9233-1E321ABE4CB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45" name="Text Box 85">
          <a:extLst>
            <a:ext uri="{FF2B5EF4-FFF2-40B4-BE49-F238E27FC236}">
              <a16:creationId xmlns:a16="http://schemas.microsoft.com/office/drawing/2014/main" xmlns="" id="{50D2C55C-8121-4C28-B48F-E4D6F4A710A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46" name="Text Box 86">
          <a:extLst>
            <a:ext uri="{FF2B5EF4-FFF2-40B4-BE49-F238E27FC236}">
              <a16:creationId xmlns:a16="http://schemas.microsoft.com/office/drawing/2014/main" xmlns="" id="{80C0E0F7-EF2B-44B1-90CB-FC3DF684706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47" name="Text Box 82">
          <a:extLst>
            <a:ext uri="{FF2B5EF4-FFF2-40B4-BE49-F238E27FC236}">
              <a16:creationId xmlns:a16="http://schemas.microsoft.com/office/drawing/2014/main" xmlns="" id="{B82DAE71-8D75-4A92-8A4F-E40CE0F54A7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48" name="Text Box 83">
          <a:extLst>
            <a:ext uri="{FF2B5EF4-FFF2-40B4-BE49-F238E27FC236}">
              <a16:creationId xmlns:a16="http://schemas.microsoft.com/office/drawing/2014/main" xmlns="" id="{7F9BA4C6-F008-48C8-A61A-F184BB9DFBB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49" name="Text Box 84">
          <a:extLst>
            <a:ext uri="{FF2B5EF4-FFF2-40B4-BE49-F238E27FC236}">
              <a16:creationId xmlns:a16="http://schemas.microsoft.com/office/drawing/2014/main" xmlns="" id="{DDC7CC1F-44B2-443A-9045-E2F1B5B5AA0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50" name="Text Box 85">
          <a:extLst>
            <a:ext uri="{FF2B5EF4-FFF2-40B4-BE49-F238E27FC236}">
              <a16:creationId xmlns:a16="http://schemas.microsoft.com/office/drawing/2014/main" xmlns="" id="{B7C13EE3-17DA-43E3-9ACF-4A7A75C58D6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51" name="Text Box 86">
          <a:extLst>
            <a:ext uri="{FF2B5EF4-FFF2-40B4-BE49-F238E27FC236}">
              <a16:creationId xmlns:a16="http://schemas.microsoft.com/office/drawing/2014/main" xmlns="" id="{C28AD32C-C8DD-4CD0-BA81-E9166FEED9A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52" name="Text Box 82">
          <a:extLst>
            <a:ext uri="{FF2B5EF4-FFF2-40B4-BE49-F238E27FC236}">
              <a16:creationId xmlns:a16="http://schemas.microsoft.com/office/drawing/2014/main" xmlns="" id="{841BB844-DF89-4D8C-A419-2F03DE50FE5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53" name="Text Box 83">
          <a:extLst>
            <a:ext uri="{FF2B5EF4-FFF2-40B4-BE49-F238E27FC236}">
              <a16:creationId xmlns:a16="http://schemas.microsoft.com/office/drawing/2014/main" xmlns="" id="{33D24AB5-2CE0-451A-AB51-14375AB0F38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54" name="Text Box 84">
          <a:extLst>
            <a:ext uri="{FF2B5EF4-FFF2-40B4-BE49-F238E27FC236}">
              <a16:creationId xmlns:a16="http://schemas.microsoft.com/office/drawing/2014/main" xmlns="" id="{DACC94CF-BF24-493C-B8E7-E77FA6AD6A1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55" name="Text Box 85">
          <a:extLst>
            <a:ext uri="{FF2B5EF4-FFF2-40B4-BE49-F238E27FC236}">
              <a16:creationId xmlns:a16="http://schemas.microsoft.com/office/drawing/2014/main" xmlns="" id="{E24482CE-5A31-4C1F-83D0-8E336615B59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56" name="Text Box 86">
          <a:extLst>
            <a:ext uri="{FF2B5EF4-FFF2-40B4-BE49-F238E27FC236}">
              <a16:creationId xmlns:a16="http://schemas.microsoft.com/office/drawing/2014/main" xmlns="" id="{B9B39AAE-30FA-475B-9529-92ACD667960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57" name="Text Box 82">
          <a:extLst>
            <a:ext uri="{FF2B5EF4-FFF2-40B4-BE49-F238E27FC236}">
              <a16:creationId xmlns:a16="http://schemas.microsoft.com/office/drawing/2014/main" xmlns="" id="{1A7493AC-BCBD-472E-A2EC-837D0C1353F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58" name="Text Box 83">
          <a:extLst>
            <a:ext uri="{FF2B5EF4-FFF2-40B4-BE49-F238E27FC236}">
              <a16:creationId xmlns:a16="http://schemas.microsoft.com/office/drawing/2014/main" xmlns="" id="{F39BCFEE-8551-4203-8FCB-3CF0F3D3E3E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59" name="Text Box 84">
          <a:extLst>
            <a:ext uri="{FF2B5EF4-FFF2-40B4-BE49-F238E27FC236}">
              <a16:creationId xmlns:a16="http://schemas.microsoft.com/office/drawing/2014/main" xmlns="" id="{13004B78-5CED-471B-ACF9-53E1492915B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60" name="Text Box 85">
          <a:extLst>
            <a:ext uri="{FF2B5EF4-FFF2-40B4-BE49-F238E27FC236}">
              <a16:creationId xmlns:a16="http://schemas.microsoft.com/office/drawing/2014/main" xmlns="" id="{87B25869-7932-43B8-8DCC-A8AB6B0F27D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61" name="Text Box 86">
          <a:extLst>
            <a:ext uri="{FF2B5EF4-FFF2-40B4-BE49-F238E27FC236}">
              <a16:creationId xmlns:a16="http://schemas.microsoft.com/office/drawing/2014/main" xmlns="" id="{30ED88E3-DB4B-443D-B5BC-B0A926305DD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62" name="Text Box 82">
          <a:extLst>
            <a:ext uri="{FF2B5EF4-FFF2-40B4-BE49-F238E27FC236}">
              <a16:creationId xmlns:a16="http://schemas.microsoft.com/office/drawing/2014/main" xmlns="" id="{12106B24-F2A1-4CEC-9ADE-30DFDA47166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63" name="Text Box 83">
          <a:extLst>
            <a:ext uri="{FF2B5EF4-FFF2-40B4-BE49-F238E27FC236}">
              <a16:creationId xmlns:a16="http://schemas.microsoft.com/office/drawing/2014/main" xmlns="" id="{B2D385D2-E1BE-4447-8B3E-7B7CDD5B8E3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64" name="Text Box 84">
          <a:extLst>
            <a:ext uri="{FF2B5EF4-FFF2-40B4-BE49-F238E27FC236}">
              <a16:creationId xmlns:a16="http://schemas.microsoft.com/office/drawing/2014/main" xmlns="" id="{FA90498E-C496-4539-9054-DFB47166F31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65" name="Text Box 85">
          <a:extLst>
            <a:ext uri="{FF2B5EF4-FFF2-40B4-BE49-F238E27FC236}">
              <a16:creationId xmlns:a16="http://schemas.microsoft.com/office/drawing/2014/main" xmlns="" id="{757F164F-AEFA-48F6-9EB4-0BFA33BD756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66" name="Text Box 86">
          <a:extLst>
            <a:ext uri="{FF2B5EF4-FFF2-40B4-BE49-F238E27FC236}">
              <a16:creationId xmlns:a16="http://schemas.microsoft.com/office/drawing/2014/main" xmlns="" id="{580C3CB9-BC7A-42DE-8C00-0CB0BDDBFAB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67" name="Text Box 82">
          <a:extLst>
            <a:ext uri="{FF2B5EF4-FFF2-40B4-BE49-F238E27FC236}">
              <a16:creationId xmlns:a16="http://schemas.microsoft.com/office/drawing/2014/main" xmlns="" id="{66810258-C033-4BD7-B809-7F34BFE7AC4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68" name="Text Box 83">
          <a:extLst>
            <a:ext uri="{FF2B5EF4-FFF2-40B4-BE49-F238E27FC236}">
              <a16:creationId xmlns:a16="http://schemas.microsoft.com/office/drawing/2014/main" xmlns="" id="{B05F24CF-D685-4232-A390-DC103D3D6FA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69" name="Text Box 84">
          <a:extLst>
            <a:ext uri="{FF2B5EF4-FFF2-40B4-BE49-F238E27FC236}">
              <a16:creationId xmlns:a16="http://schemas.microsoft.com/office/drawing/2014/main" xmlns="" id="{4A75FF83-C29D-45E3-8A68-9B206B3AB3F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70" name="Text Box 85">
          <a:extLst>
            <a:ext uri="{FF2B5EF4-FFF2-40B4-BE49-F238E27FC236}">
              <a16:creationId xmlns:a16="http://schemas.microsoft.com/office/drawing/2014/main" xmlns="" id="{24DCF21B-5F9A-4594-B0E9-407E461FA5C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71" name="Text Box 86">
          <a:extLst>
            <a:ext uri="{FF2B5EF4-FFF2-40B4-BE49-F238E27FC236}">
              <a16:creationId xmlns:a16="http://schemas.microsoft.com/office/drawing/2014/main" xmlns="" id="{55596DDC-3CDB-439F-8112-A2E19AECCA3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72" name="Text Box 82">
          <a:extLst>
            <a:ext uri="{FF2B5EF4-FFF2-40B4-BE49-F238E27FC236}">
              <a16:creationId xmlns:a16="http://schemas.microsoft.com/office/drawing/2014/main" xmlns="" id="{C8BC8400-DA4B-42C0-B926-6DC8B62B46B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73" name="Text Box 83">
          <a:extLst>
            <a:ext uri="{FF2B5EF4-FFF2-40B4-BE49-F238E27FC236}">
              <a16:creationId xmlns:a16="http://schemas.microsoft.com/office/drawing/2014/main" xmlns="" id="{06178F52-9649-4280-9A6E-BDCAF6FAE6D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74" name="Text Box 84">
          <a:extLst>
            <a:ext uri="{FF2B5EF4-FFF2-40B4-BE49-F238E27FC236}">
              <a16:creationId xmlns:a16="http://schemas.microsoft.com/office/drawing/2014/main" xmlns="" id="{61CC3AC3-5497-4008-813D-B39B399F441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75" name="Text Box 85">
          <a:extLst>
            <a:ext uri="{FF2B5EF4-FFF2-40B4-BE49-F238E27FC236}">
              <a16:creationId xmlns:a16="http://schemas.microsoft.com/office/drawing/2014/main" xmlns="" id="{6540F5D6-3E6E-4D1F-978B-659B5F75ECA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76" name="Text Box 86">
          <a:extLst>
            <a:ext uri="{FF2B5EF4-FFF2-40B4-BE49-F238E27FC236}">
              <a16:creationId xmlns:a16="http://schemas.microsoft.com/office/drawing/2014/main" xmlns="" id="{8E59DAEF-5E4F-4A40-8AFD-1AE655DF349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77" name="Text Box 82">
          <a:extLst>
            <a:ext uri="{FF2B5EF4-FFF2-40B4-BE49-F238E27FC236}">
              <a16:creationId xmlns:a16="http://schemas.microsoft.com/office/drawing/2014/main" xmlns="" id="{28298872-89CB-470D-B6C2-02C274C9675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78" name="Text Box 83">
          <a:extLst>
            <a:ext uri="{FF2B5EF4-FFF2-40B4-BE49-F238E27FC236}">
              <a16:creationId xmlns:a16="http://schemas.microsoft.com/office/drawing/2014/main" xmlns="" id="{91ED00B7-D822-4C96-BB17-3101CC8F593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79" name="Text Box 84">
          <a:extLst>
            <a:ext uri="{FF2B5EF4-FFF2-40B4-BE49-F238E27FC236}">
              <a16:creationId xmlns:a16="http://schemas.microsoft.com/office/drawing/2014/main" xmlns="" id="{EFC1EF4E-245E-40D1-A648-C4FD1792F47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80" name="Text Box 85">
          <a:extLst>
            <a:ext uri="{FF2B5EF4-FFF2-40B4-BE49-F238E27FC236}">
              <a16:creationId xmlns:a16="http://schemas.microsoft.com/office/drawing/2014/main" xmlns="" id="{CCDF63B3-E819-4449-9306-8D520A228AA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81" name="Text Box 86">
          <a:extLst>
            <a:ext uri="{FF2B5EF4-FFF2-40B4-BE49-F238E27FC236}">
              <a16:creationId xmlns:a16="http://schemas.microsoft.com/office/drawing/2014/main" xmlns="" id="{2D0EDC44-AC34-4FEC-88EE-B2ACA7EACD1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82" name="Text Box 82">
          <a:extLst>
            <a:ext uri="{FF2B5EF4-FFF2-40B4-BE49-F238E27FC236}">
              <a16:creationId xmlns:a16="http://schemas.microsoft.com/office/drawing/2014/main" xmlns="" id="{1DC70EE9-9213-4692-842A-6F86D7D6EA2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83" name="Text Box 83">
          <a:extLst>
            <a:ext uri="{FF2B5EF4-FFF2-40B4-BE49-F238E27FC236}">
              <a16:creationId xmlns:a16="http://schemas.microsoft.com/office/drawing/2014/main" xmlns="" id="{E036F772-5FD8-485D-A343-8FA2F8A4393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84" name="Text Box 84">
          <a:extLst>
            <a:ext uri="{FF2B5EF4-FFF2-40B4-BE49-F238E27FC236}">
              <a16:creationId xmlns:a16="http://schemas.microsoft.com/office/drawing/2014/main" xmlns="" id="{21974112-3239-4209-BB50-F825AD5B78F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85" name="Text Box 85">
          <a:extLst>
            <a:ext uri="{FF2B5EF4-FFF2-40B4-BE49-F238E27FC236}">
              <a16:creationId xmlns:a16="http://schemas.microsoft.com/office/drawing/2014/main" xmlns="" id="{4B0022C6-E14B-48EE-9A07-10D68FE3C76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86" name="Text Box 86">
          <a:extLst>
            <a:ext uri="{FF2B5EF4-FFF2-40B4-BE49-F238E27FC236}">
              <a16:creationId xmlns:a16="http://schemas.microsoft.com/office/drawing/2014/main" xmlns="" id="{F2AF7E7E-3B64-47FD-8100-2046ADA7771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87" name="Text Box 82">
          <a:extLst>
            <a:ext uri="{FF2B5EF4-FFF2-40B4-BE49-F238E27FC236}">
              <a16:creationId xmlns:a16="http://schemas.microsoft.com/office/drawing/2014/main" xmlns="" id="{82B7F006-CA5A-49EC-8369-06969AB1A10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88" name="Text Box 83">
          <a:extLst>
            <a:ext uri="{FF2B5EF4-FFF2-40B4-BE49-F238E27FC236}">
              <a16:creationId xmlns:a16="http://schemas.microsoft.com/office/drawing/2014/main" xmlns="" id="{90DB5DED-3D23-437F-B11B-FDCB80F1FB8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89" name="Text Box 84">
          <a:extLst>
            <a:ext uri="{FF2B5EF4-FFF2-40B4-BE49-F238E27FC236}">
              <a16:creationId xmlns:a16="http://schemas.microsoft.com/office/drawing/2014/main" xmlns="" id="{9E32E3CD-EB89-4FA6-9858-5FFA8F5C333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90" name="Text Box 85">
          <a:extLst>
            <a:ext uri="{FF2B5EF4-FFF2-40B4-BE49-F238E27FC236}">
              <a16:creationId xmlns:a16="http://schemas.microsoft.com/office/drawing/2014/main" xmlns="" id="{55ED2B7B-7245-4208-85FB-5C299B46D61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91" name="Text Box 86">
          <a:extLst>
            <a:ext uri="{FF2B5EF4-FFF2-40B4-BE49-F238E27FC236}">
              <a16:creationId xmlns:a16="http://schemas.microsoft.com/office/drawing/2014/main" xmlns="" id="{3047EBDC-A0DD-4B05-BD32-0E5CF4FF9C5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92" name="Text Box 82">
          <a:extLst>
            <a:ext uri="{FF2B5EF4-FFF2-40B4-BE49-F238E27FC236}">
              <a16:creationId xmlns:a16="http://schemas.microsoft.com/office/drawing/2014/main" xmlns="" id="{984272D4-D7A9-4C75-8979-B9B4F89A80A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93" name="Text Box 83">
          <a:extLst>
            <a:ext uri="{FF2B5EF4-FFF2-40B4-BE49-F238E27FC236}">
              <a16:creationId xmlns:a16="http://schemas.microsoft.com/office/drawing/2014/main" xmlns="" id="{0206846D-CB7B-4C35-B5A6-2F1EF1DAFA7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94" name="Text Box 84">
          <a:extLst>
            <a:ext uri="{FF2B5EF4-FFF2-40B4-BE49-F238E27FC236}">
              <a16:creationId xmlns:a16="http://schemas.microsoft.com/office/drawing/2014/main" xmlns="" id="{BD05AE7B-A65B-48AE-B410-F2E48AB4483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95" name="Text Box 85">
          <a:extLst>
            <a:ext uri="{FF2B5EF4-FFF2-40B4-BE49-F238E27FC236}">
              <a16:creationId xmlns:a16="http://schemas.microsoft.com/office/drawing/2014/main" xmlns="" id="{EDCD4F04-8BCB-4FA6-B2AB-609F260A330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96" name="Text Box 86">
          <a:extLst>
            <a:ext uri="{FF2B5EF4-FFF2-40B4-BE49-F238E27FC236}">
              <a16:creationId xmlns:a16="http://schemas.microsoft.com/office/drawing/2014/main" xmlns="" id="{F2FD6092-F022-4FF1-A035-6F97BDF1378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97" name="Text Box 82">
          <a:extLst>
            <a:ext uri="{FF2B5EF4-FFF2-40B4-BE49-F238E27FC236}">
              <a16:creationId xmlns:a16="http://schemas.microsoft.com/office/drawing/2014/main" xmlns="" id="{8F467523-A6EB-44A9-BF03-70F0B7C356F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98" name="Text Box 83">
          <a:extLst>
            <a:ext uri="{FF2B5EF4-FFF2-40B4-BE49-F238E27FC236}">
              <a16:creationId xmlns:a16="http://schemas.microsoft.com/office/drawing/2014/main" xmlns="" id="{A43AB5D7-68CE-4D09-945A-D41E3429EF4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699" name="Text Box 84">
          <a:extLst>
            <a:ext uri="{FF2B5EF4-FFF2-40B4-BE49-F238E27FC236}">
              <a16:creationId xmlns:a16="http://schemas.microsoft.com/office/drawing/2014/main" xmlns="" id="{7EB390F2-9F3B-46AE-9B0F-53329FC0353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00" name="Text Box 85">
          <a:extLst>
            <a:ext uri="{FF2B5EF4-FFF2-40B4-BE49-F238E27FC236}">
              <a16:creationId xmlns:a16="http://schemas.microsoft.com/office/drawing/2014/main" xmlns="" id="{2F25913D-8FE7-4DB0-9EDE-D2D7B980294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01" name="Text Box 86">
          <a:extLst>
            <a:ext uri="{FF2B5EF4-FFF2-40B4-BE49-F238E27FC236}">
              <a16:creationId xmlns:a16="http://schemas.microsoft.com/office/drawing/2014/main" xmlns="" id="{AB0B029A-7B00-443D-AF95-5237C833098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02" name="Text Box 82">
          <a:extLst>
            <a:ext uri="{FF2B5EF4-FFF2-40B4-BE49-F238E27FC236}">
              <a16:creationId xmlns:a16="http://schemas.microsoft.com/office/drawing/2014/main" xmlns="" id="{FCB6417B-8F04-4D96-846B-179C2446A72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03" name="Text Box 83">
          <a:extLst>
            <a:ext uri="{FF2B5EF4-FFF2-40B4-BE49-F238E27FC236}">
              <a16:creationId xmlns:a16="http://schemas.microsoft.com/office/drawing/2014/main" xmlns="" id="{FBD1A665-4AEC-4D75-8601-7579D15A224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04" name="Text Box 84">
          <a:extLst>
            <a:ext uri="{FF2B5EF4-FFF2-40B4-BE49-F238E27FC236}">
              <a16:creationId xmlns:a16="http://schemas.microsoft.com/office/drawing/2014/main" xmlns="" id="{B7FEFE2F-EB0A-468D-9AFF-F40BF3025BE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05" name="Text Box 85">
          <a:extLst>
            <a:ext uri="{FF2B5EF4-FFF2-40B4-BE49-F238E27FC236}">
              <a16:creationId xmlns:a16="http://schemas.microsoft.com/office/drawing/2014/main" xmlns="" id="{6C8AC24F-28C9-40C2-A7E2-C18F432F241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06" name="Text Box 86">
          <a:extLst>
            <a:ext uri="{FF2B5EF4-FFF2-40B4-BE49-F238E27FC236}">
              <a16:creationId xmlns:a16="http://schemas.microsoft.com/office/drawing/2014/main" xmlns="" id="{807DB2A9-00A8-4CF2-BCB7-8572E5E0710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07" name="Text Box 82">
          <a:extLst>
            <a:ext uri="{FF2B5EF4-FFF2-40B4-BE49-F238E27FC236}">
              <a16:creationId xmlns:a16="http://schemas.microsoft.com/office/drawing/2014/main" xmlns="" id="{E60A1B08-2A92-4BFE-AE68-C6CCC2745D3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08" name="Text Box 83">
          <a:extLst>
            <a:ext uri="{FF2B5EF4-FFF2-40B4-BE49-F238E27FC236}">
              <a16:creationId xmlns:a16="http://schemas.microsoft.com/office/drawing/2014/main" xmlns="" id="{A8CC1A53-E595-4236-9DB8-7450B0B7210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09" name="Text Box 84">
          <a:extLst>
            <a:ext uri="{FF2B5EF4-FFF2-40B4-BE49-F238E27FC236}">
              <a16:creationId xmlns:a16="http://schemas.microsoft.com/office/drawing/2014/main" xmlns="" id="{46692D23-29CD-4ED9-9E62-DD7FEC9E0D6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10" name="Text Box 85">
          <a:extLst>
            <a:ext uri="{FF2B5EF4-FFF2-40B4-BE49-F238E27FC236}">
              <a16:creationId xmlns:a16="http://schemas.microsoft.com/office/drawing/2014/main" xmlns="" id="{5E237E83-6CDF-44A4-B3C4-E9D0DB2BE81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11" name="Text Box 86">
          <a:extLst>
            <a:ext uri="{FF2B5EF4-FFF2-40B4-BE49-F238E27FC236}">
              <a16:creationId xmlns:a16="http://schemas.microsoft.com/office/drawing/2014/main" xmlns="" id="{394D1CF9-5A46-4469-AA4F-BFB385FD63A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12" name="Text Box 82">
          <a:extLst>
            <a:ext uri="{FF2B5EF4-FFF2-40B4-BE49-F238E27FC236}">
              <a16:creationId xmlns:a16="http://schemas.microsoft.com/office/drawing/2014/main" xmlns="" id="{5AC8585F-BB01-4740-90C2-3D6F18CD7FA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13" name="Text Box 83">
          <a:extLst>
            <a:ext uri="{FF2B5EF4-FFF2-40B4-BE49-F238E27FC236}">
              <a16:creationId xmlns:a16="http://schemas.microsoft.com/office/drawing/2014/main" xmlns="" id="{40530C5A-D2AD-4C21-BFD4-65D7B90CAE0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14" name="Text Box 84">
          <a:extLst>
            <a:ext uri="{FF2B5EF4-FFF2-40B4-BE49-F238E27FC236}">
              <a16:creationId xmlns:a16="http://schemas.microsoft.com/office/drawing/2014/main" xmlns="" id="{1113A289-4040-4B53-A0C9-02119192ABB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15" name="Text Box 85">
          <a:extLst>
            <a:ext uri="{FF2B5EF4-FFF2-40B4-BE49-F238E27FC236}">
              <a16:creationId xmlns:a16="http://schemas.microsoft.com/office/drawing/2014/main" xmlns="" id="{8C80F058-3823-4FDD-9CBB-6EFA089DDAE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16" name="Text Box 86">
          <a:extLst>
            <a:ext uri="{FF2B5EF4-FFF2-40B4-BE49-F238E27FC236}">
              <a16:creationId xmlns:a16="http://schemas.microsoft.com/office/drawing/2014/main" xmlns="" id="{5B27EC99-37B4-4EDE-A627-83F66D8F412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17" name="Text Box 82">
          <a:extLst>
            <a:ext uri="{FF2B5EF4-FFF2-40B4-BE49-F238E27FC236}">
              <a16:creationId xmlns:a16="http://schemas.microsoft.com/office/drawing/2014/main" xmlns="" id="{5B951004-70F1-4B18-9E4A-9C6ECC7BAA0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18" name="Text Box 83">
          <a:extLst>
            <a:ext uri="{FF2B5EF4-FFF2-40B4-BE49-F238E27FC236}">
              <a16:creationId xmlns:a16="http://schemas.microsoft.com/office/drawing/2014/main" xmlns="" id="{714371FE-FE7C-4334-B720-2E49E2562D8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19" name="Text Box 84">
          <a:extLst>
            <a:ext uri="{FF2B5EF4-FFF2-40B4-BE49-F238E27FC236}">
              <a16:creationId xmlns:a16="http://schemas.microsoft.com/office/drawing/2014/main" xmlns="" id="{D3D9A9C7-3C82-4A44-A1A7-B8DF1B777C3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20" name="Text Box 85">
          <a:extLst>
            <a:ext uri="{FF2B5EF4-FFF2-40B4-BE49-F238E27FC236}">
              <a16:creationId xmlns:a16="http://schemas.microsoft.com/office/drawing/2014/main" xmlns="" id="{3A60A8E9-C924-44EB-9073-B3B87A47558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21" name="Text Box 86">
          <a:extLst>
            <a:ext uri="{FF2B5EF4-FFF2-40B4-BE49-F238E27FC236}">
              <a16:creationId xmlns:a16="http://schemas.microsoft.com/office/drawing/2014/main" xmlns="" id="{A8794D64-2746-44F0-A255-47E4503B93A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22" name="Text Box 82">
          <a:extLst>
            <a:ext uri="{FF2B5EF4-FFF2-40B4-BE49-F238E27FC236}">
              <a16:creationId xmlns:a16="http://schemas.microsoft.com/office/drawing/2014/main" xmlns="" id="{8A30D2F9-DE04-4849-83B0-D86283C15AE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23" name="Text Box 83">
          <a:extLst>
            <a:ext uri="{FF2B5EF4-FFF2-40B4-BE49-F238E27FC236}">
              <a16:creationId xmlns:a16="http://schemas.microsoft.com/office/drawing/2014/main" xmlns="" id="{7F2EB1FB-79D1-4D49-A067-B496AC48D94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24" name="Text Box 84">
          <a:extLst>
            <a:ext uri="{FF2B5EF4-FFF2-40B4-BE49-F238E27FC236}">
              <a16:creationId xmlns:a16="http://schemas.microsoft.com/office/drawing/2014/main" xmlns="" id="{7AB37C9E-BE73-4E2E-BE38-80287461495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25" name="Text Box 85">
          <a:extLst>
            <a:ext uri="{FF2B5EF4-FFF2-40B4-BE49-F238E27FC236}">
              <a16:creationId xmlns:a16="http://schemas.microsoft.com/office/drawing/2014/main" xmlns="" id="{9C2C72FF-2DBF-4544-90BA-ECFCE0E5641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26" name="Text Box 86">
          <a:extLst>
            <a:ext uri="{FF2B5EF4-FFF2-40B4-BE49-F238E27FC236}">
              <a16:creationId xmlns:a16="http://schemas.microsoft.com/office/drawing/2014/main" xmlns="" id="{6984F14E-7CBC-48AE-97E7-C22D36E8CBB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27" name="Text Box 82">
          <a:extLst>
            <a:ext uri="{FF2B5EF4-FFF2-40B4-BE49-F238E27FC236}">
              <a16:creationId xmlns:a16="http://schemas.microsoft.com/office/drawing/2014/main" xmlns="" id="{4BB7F184-A19D-49F3-8606-5A71BEAE3A2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28" name="Text Box 83">
          <a:extLst>
            <a:ext uri="{FF2B5EF4-FFF2-40B4-BE49-F238E27FC236}">
              <a16:creationId xmlns:a16="http://schemas.microsoft.com/office/drawing/2014/main" xmlns="" id="{524B7A2C-D728-4E43-AF4E-5E0D133E03C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29" name="Text Box 84">
          <a:extLst>
            <a:ext uri="{FF2B5EF4-FFF2-40B4-BE49-F238E27FC236}">
              <a16:creationId xmlns:a16="http://schemas.microsoft.com/office/drawing/2014/main" xmlns="" id="{C85035F4-5845-40BF-926C-19992D59D56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30" name="Text Box 85">
          <a:extLst>
            <a:ext uri="{FF2B5EF4-FFF2-40B4-BE49-F238E27FC236}">
              <a16:creationId xmlns:a16="http://schemas.microsoft.com/office/drawing/2014/main" xmlns="" id="{59100859-FCAE-4AA2-AEBA-A82EDC7E4EF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31" name="Text Box 86">
          <a:extLst>
            <a:ext uri="{FF2B5EF4-FFF2-40B4-BE49-F238E27FC236}">
              <a16:creationId xmlns:a16="http://schemas.microsoft.com/office/drawing/2014/main" xmlns="" id="{16AB59CE-5BB6-437A-9BA5-4C6FC399922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32" name="Text Box 82">
          <a:extLst>
            <a:ext uri="{FF2B5EF4-FFF2-40B4-BE49-F238E27FC236}">
              <a16:creationId xmlns:a16="http://schemas.microsoft.com/office/drawing/2014/main" xmlns="" id="{FF9D81E1-5557-47B7-BC87-760B79FBA19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33" name="Text Box 83">
          <a:extLst>
            <a:ext uri="{FF2B5EF4-FFF2-40B4-BE49-F238E27FC236}">
              <a16:creationId xmlns:a16="http://schemas.microsoft.com/office/drawing/2014/main" xmlns="" id="{D6A86CB6-CF7E-40FD-AB23-D7621FCFDF6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34" name="Text Box 84">
          <a:extLst>
            <a:ext uri="{FF2B5EF4-FFF2-40B4-BE49-F238E27FC236}">
              <a16:creationId xmlns:a16="http://schemas.microsoft.com/office/drawing/2014/main" xmlns="" id="{DBB8A886-84CC-4B1B-B8B3-60BE0B9EF4D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35" name="Text Box 85">
          <a:extLst>
            <a:ext uri="{FF2B5EF4-FFF2-40B4-BE49-F238E27FC236}">
              <a16:creationId xmlns:a16="http://schemas.microsoft.com/office/drawing/2014/main" xmlns="" id="{54E03A1B-7161-4A92-9F7D-AE0F85A8762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36" name="Text Box 86">
          <a:extLst>
            <a:ext uri="{FF2B5EF4-FFF2-40B4-BE49-F238E27FC236}">
              <a16:creationId xmlns:a16="http://schemas.microsoft.com/office/drawing/2014/main" xmlns="" id="{7D905C4C-88D9-452A-9DD3-CA667053119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37" name="Text Box 82">
          <a:extLst>
            <a:ext uri="{FF2B5EF4-FFF2-40B4-BE49-F238E27FC236}">
              <a16:creationId xmlns:a16="http://schemas.microsoft.com/office/drawing/2014/main" xmlns="" id="{BFDB46E0-13D9-41F1-8BDF-C05D8DA26BE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38" name="Text Box 83">
          <a:extLst>
            <a:ext uri="{FF2B5EF4-FFF2-40B4-BE49-F238E27FC236}">
              <a16:creationId xmlns:a16="http://schemas.microsoft.com/office/drawing/2014/main" xmlns="" id="{EA7601EF-28EE-4625-9702-CEB7DCA0BB7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39" name="Text Box 84">
          <a:extLst>
            <a:ext uri="{FF2B5EF4-FFF2-40B4-BE49-F238E27FC236}">
              <a16:creationId xmlns:a16="http://schemas.microsoft.com/office/drawing/2014/main" xmlns="" id="{257DB0AB-D2F0-4276-822E-FF7730A2FD2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40" name="Text Box 85">
          <a:extLst>
            <a:ext uri="{FF2B5EF4-FFF2-40B4-BE49-F238E27FC236}">
              <a16:creationId xmlns:a16="http://schemas.microsoft.com/office/drawing/2014/main" xmlns="" id="{3D124A04-6040-4151-8321-B340B7ACA78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41" name="Text Box 86">
          <a:extLst>
            <a:ext uri="{FF2B5EF4-FFF2-40B4-BE49-F238E27FC236}">
              <a16:creationId xmlns:a16="http://schemas.microsoft.com/office/drawing/2014/main" xmlns="" id="{B12CCBD1-122A-4488-8204-4AA2FAE3B35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42" name="Text Box 82">
          <a:extLst>
            <a:ext uri="{FF2B5EF4-FFF2-40B4-BE49-F238E27FC236}">
              <a16:creationId xmlns:a16="http://schemas.microsoft.com/office/drawing/2014/main" xmlns="" id="{FA27EB40-868F-4C8C-85C9-E05E7213E36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43" name="Text Box 83">
          <a:extLst>
            <a:ext uri="{FF2B5EF4-FFF2-40B4-BE49-F238E27FC236}">
              <a16:creationId xmlns:a16="http://schemas.microsoft.com/office/drawing/2014/main" xmlns="" id="{21B90FEB-2F99-4DCB-8F8F-BFFAA536AA8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44" name="Text Box 84">
          <a:extLst>
            <a:ext uri="{FF2B5EF4-FFF2-40B4-BE49-F238E27FC236}">
              <a16:creationId xmlns:a16="http://schemas.microsoft.com/office/drawing/2014/main" xmlns="" id="{ADA6A382-B3D5-4D50-93D3-6B25503A71A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45" name="Text Box 85">
          <a:extLst>
            <a:ext uri="{FF2B5EF4-FFF2-40B4-BE49-F238E27FC236}">
              <a16:creationId xmlns:a16="http://schemas.microsoft.com/office/drawing/2014/main" xmlns="" id="{326CC1A6-57AF-4B49-989E-9CAD935EEF7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46" name="Text Box 86">
          <a:extLst>
            <a:ext uri="{FF2B5EF4-FFF2-40B4-BE49-F238E27FC236}">
              <a16:creationId xmlns:a16="http://schemas.microsoft.com/office/drawing/2014/main" xmlns="" id="{9E7FFCF0-41B8-4F22-86C2-36F76A421B3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47" name="Text Box 82">
          <a:extLst>
            <a:ext uri="{FF2B5EF4-FFF2-40B4-BE49-F238E27FC236}">
              <a16:creationId xmlns:a16="http://schemas.microsoft.com/office/drawing/2014/main" xmlns="" id="{D0B4E64C-B8A3-4792-B144-7A91111533A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48" name="Text Box 83">
          <a:extLst>
            <a:ext uri="{FF2B5EF4-FFF2-40B4-BE49-F238E27FC236}">
              <a16:creationId xmlns:a16="http://schemas.microsoft.com/office/drawing/2014/main" xmlns="" id="{ECB21CCB-CD05-434B-8C18-821FDF1EA3B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49" name="Text Box 84">
          <a:extLst>
            <a:ext uri="{FF2B5EF4-FFF2-40B4-BE49-F238E27FC236}">
              <a16:creationId xmlns:a16="http://schemas.microsoft.com/office/drawing/2014/main" xmlns="" id="{4AD8E26A-066F-4754-A9D3-4841B0C8169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50" name="Text Box 85">
          <a:extLst>
            <a:ext uri="{FF2B5EF4-FFF2-40B4-BE49-F238E27FC236}">
              <a16:creationId xmlns:a16="http://schemas.microsoft.com/office/drawing/2014/main" xmlns="" id="{68C321FB-D012-4517-8506-5201BD9AD19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51" name="Text Box 86">
          <a:extLst>
            <a:ext uri="{FF2B5EF4-FFF2-40B4-BE49-F238E27FC236}">
              <a16:creationId xmlns:a16="http://schemas.microsoft.com/office/drawing/2014/main" xmlns="" id="{47CD9246-94F1-4ADA-9AA7-639225DE691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52" name="Text Box 82">
          <a:extLst>
            <a:ext uri="{FF2B5EF4-FFF2-40B4-BE49-F238E27FC236}">
              <a16:creationId xmlns:a16="http://schemas.microsoft.com/office/drawing/2014/main" xmlns="" id="{975BD612-8E5A-4614-BDB5-BA9B53FD692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53" name="Text Box 83">
          <a:extLst>
            <a:ext uri="{FF2B5EF4-FFF2-40B4-BE49-F238E27FC236}">
              <a16:creationId xmlns:a16="http://schemas.microsoft.com/office/drawing/2014/main" xmlns="" id="{17B30208-A706-4BCD-8199-988B345A065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54" name="Text Box 84">
          <a:extLst>
            <a:ext uri="{FF2B5EF4-FFF2-40B4-BE49-F238E27FC236}">
              <a16:creationId xmlns:a16="http://schemas.microsoft.com/office/drawing/2014/main" xmlns="" id="{6276CBAA-CE61-4F1D-9F3E-7734644347E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55" name="Text Box 85">
          <a:extLst>
            <a:ext uri="{FF2B5EF4-FFF2-40B4-BE49-F238E27FC236}">
              <a16:creationId xmlns:a16="http://schemas.microsoft.com/office/drawing/2014/main" xmlns="" id="{8081405B-6753-4B70-9C0E-919CAF9156C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56" name="Text Box 86">
          <a:extLst>
            <a:ext uri="{FF2B5EF4-FFF2-40B4-BE49-F238E27FC236}">
              <a16:creationId xmlns:a16="http://schemas.microsoft.com/office/drawing/2014/main" xmlns="" id="{78414DD8-498B-4054-91BF-E662A9D287F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57" name="Text Box 82">
          <a:extLst>
            <a:ext uri="{FF2B5EF4-FFF2-40B4-BE49-F238E27FC236}">
              <a16:creationId xmlns:a16="http://schemas.microsoft.com/office/drawing/2014/main" xmlns="" id="{0D8BF748-809E-4B21-A7EB-3780D36E8DD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58" name="Text Box 83">
          <a:extLst>
            <a:ext uri="{FF2B5EF4-FFF2-40B4-BE49-F238E27FC236}">
              <a16:creationId xmlns:a16="http://schemas.microsoft.com/office/drawing/2014/main" xmlns="" id="{45081E2D-D320-4E2D-98A5-23D833767A6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59" name="Text Box 84">
          <a:extLst>
            <a:ext uri="{FF2B5EF4-FFF2-40B4-BE49-F238E27FC236}">
              <a16:creationId xmlns:a16="http://schemas.microsoft.com/office/drawing/2014/main" xmlns="" id="{83615F87-DDCD-44EA-BCAE-24D89A2A75F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60" name="Text Box 85">
          <a:extLst>
            <a:ext uri="{FF2B5EF4-FFF2-40B4-BE49-F238E27FC236}">
              <a16:creationId xmlns:a16="http://schemas.microsoft.com/office/drawing/2014/main" xmlns="" id="{73F82408-9F4A-4AED-92EB-3391BFA2EDA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61" name="Text Box 86">
          <a:extLst>
            <a:ext uri="{FF2B5EF4-FFF2-40B4-BE49-F238E27FC236}">
              <a16:creationId xmlns:a16="http://schemas.microsoft.com/office/drawing/2014/main" xmlns="" id="{88463643-7403-4AD9-BD0E-9883E6C24A6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62" name="Text Box 82">
          <a:extLst>
            <a:ext uri="{FF2B5EF4-FFF2-40B4-BE49-F238E27FC236}">
              <a16:creationId xmlns:a16="http://schemas.microsoft.com/office/drawing/2014/main" xmlns="" id="{C7067BDA-0864-4CB6-B017-2E0BF10E9B9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63" name="Text Box 83">
          <a:extLst>
            <a:ext uri="{FF2B5EF4-FFF2-40B4-BE49-F238E27FC236}">
              <a16:creationId xmlns:a16="http://schemas.microsoft.com/office/drawing/2014/main" xmlns="" id="{26C8F3B2-A1B7-496E-A6D8-63518F750B0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64" name="Text Box 84">
          <a:extLst>
            <a:ext uri="{FF2B5EF4-FFF2-40B4-BE49-F238E27FC236}">
              <a16:creationId xmlns:a16="http://schemas.microsoft.com/office/drawing/2014/main" xmlns="" id="{0C971A92-94BA-480C-8D3B-4DD76159EFE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65" name="Text Box 85">
          <a:extLst>
            <a:ext uri="{FF2B5EF4-FFF2-40B4-BE49-F238E27FC236}">
              <a16:creationId xmlns:a16="http://schemas.microsoft.com/office/drawing/2014/main" xmlns="" id="{D66CC457-FA47-41F4-9422-9E8A748A486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66" name="Text Box 86">
          <a:extLst>
            <a:ext uri="{FF2B5EF4-FFF2-40B4-BE49-F238E27FC236}">
              <a16:creationId xmlns:a16="http://schemas.microsoft.com/office/drawing/2014/main" xmlns="" id="{B83E9193-FAF9-42EA-8DFE-3DC0EC1D11A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67" name="Text Box 82">
          <a:extLst>
            <a:ext uri="{FF2B5EF4-FFF2-40B4-BE49-F238E27FC236}">
              <a16:creationId xmlns:a16="http://schemas.microsoft.com/office/drawing/2014/main" xmlns="" id="{67B7833D-C5D9-480F-80D5-8F4056ED8FF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68" name="Text Box 83">
          <a:extLst>
            <a:ext uri="{FF2B5EF4-FFF2-40B4-BE49-F238E27FC236}">
              <a16:creationId xmlns:a16="http://schemas.microsoft.com/office/drawing/2014/main" xmlns="" id="{C92C17FE-02D8-4D7D-8F20-429B75675F8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69" name="Text Box 84">
          <a:extLst>
            <a:ext uri="{FF2B5EF4-FFF2-40B4-BE49-F238E27FC236}">
              <a16:creationId xmlns:a16="http://schemas.microsoft.com/office/drawing/2014/main" xmlns="" id="{BD523492-DC34-445F-B188-086EE15FF47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70" name="Text Box 85">
          <a:extLst>
            <a:ext uri="{FF2B5EF4-FFF2-40B4-BE49-F238E27FC236}">
              <a16:creationId xmlns:a16="http://schemas.microsoft.com/office/drawing/2014/main" xmlns="" id="{5ACA6C8F-F8D0-42EE-9E3D-0245967E324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71" name="Text Box 86">
          <a:extLst>
            <a:ext uri="{FF2B5EF4-FFF2-40B4-BE49-F238E27FC236}">
              <a16:creationId xmlns:a16="http://schemas.microsoft.com/office/drawing/2014/main" xmlns="" id="{3D662962-2A80-4337-BF91-779A0C4D2DB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72" name="Text Box 82">
          <a:extLst>
            <a:ext uri="{FF2B5EF4-FFF2-40B4-BE49-F238E27FC236}">
              <a16:creationId xmlns:a16="http://schemas.microsoft.com/office/drawing/2014/main" xmlns="" id="{9E46DBB3-CBD8-4ABC-9436-A06E5BCDE9C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73" name="Text Box 83">
          <a:extLst>
            <a:ext uri="{FF2B5EF4-FFF2-40B4-BE49-F238E27FC236}">
              <a16:creationId xmlns:a16="http://schemas.microsoft.com/office/drawing/2014/main" xmlns="" id="{EB1E4F52-0696-4933-9697-641AF22457A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74" name="Text Box 84">
          <a:extLst>
            <a:ext uri="{FF2B5EF4-FFF2-40B4-BE49-F238E27FC236}">
              <a16:creationId xmlns:a16="http://schemas.microsoft.com/office/drawing/2014/main" xmlns="" id="{5252E2B5-AAB0-4503-BB56-5525C3118CB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75" name="Text Box 85">
          <a:extLst>
            <a:ext uri="{FF2B5EF4-FFF2-40B4-BE49-F238E27FC236}">
              <a16:creationId xmlns:a16="http://schemas.microsoft.com/office/drawing/2014/main" xmlns="" id="{F719D03A-1BAE-4EAA-854D-95C6C4043F4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76" name="Text Box 86">
          <a:extLst>
            <a:ext uri="{FF2B5EF4-FFF2-40B4-BE49-F238E27FC236}">
              <a16:creationId xmlns:a16="http://schemas.microsoft.com/office/drawing/2014/main" xmlns="" id="{618D87F6-C213-4B2F-9430-BB113CA8B62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77" name="Text Box 82">
          <a:extLst>
            <a:ext uri="{FF2B5EF4-FFF2-40B4-BE49-F238E27FC236}">
              <a16:creationId xmlns:a16="http://schemas.microsoft.com/office/drawing/2014/main" xmlns="" id="{221E242F-76FE-4533-B81A-D515CAAE628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78" name="Text Box 83">
          <a:extLst>
            <a:ext uri="{FF2B5EF4-FFF2-40B4-BE49-F238E27FC236}">
              <a16:creationId xmlns:a16="http://schemas.microsoft.com/office/drawing/2014/main" xmlns="" id="{B29F5507-BC45-41A4-8829-3183545953A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79" name="Text Box 84">
          <a:extLst>
            <a:ext uri="{FF2B5EF4-FFF2-40B4-BE49-F238E27FC236}">
              <a16:creationId xmlns:a16="http://schemas.microsoft.com/office/drawing/2014/main" xmlns="" id="{4626F55C-F402-4768-B17D-8DFB4C2E0C5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80" name="Text Box 85">
          <a:extLst>
            <a:ext uri="{FF2B5EF4-FFF2-40B4-BE49-F238E27FC236}">
              <a16:creationId xmlns:a16="http://schemas.microsoft.com/office/drawing/2014/main" xmlns="" id="{13819757-E26E-4079-9A27-0EB89029B01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81" name="Text Box 86">
          <a:extLst>
            <a:ext uri="{FF2B5EF4-FFF2-40B4-BE49-F238E27FC236}">
              <a16:creationId xmlns:a16="http://schemas.microsoft.com/office/drawing/2014/main" xmlns="" id="{D63458B1-F9D2-4097-BEE6-19A79C65547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82" name="Text Box 82">
          <a:extLst>
            <a:ext uri="{FF2B5EF4-FFF2-40B4-BE49-F238E27FC236}">
              <a16:creationId xmlns:a16="http://schemas.microsoft.com/office/drawing/2014/main" xmlns="" id="{B6EFF030-80B2-4DDD-B3BB-550A0B9C600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83" name="Text Box 83">
          <a:extLst>
            <a:ext uri="{FF2B5EF4-FFF2-40B4-BE49-F238E27FC236}">
              <a16:creationId xmlns:a16="http://schemas.microsoft.com/office/drawing/2014/main" xmlns="" id="{2335E99F-1031-4D7C-81C9-16CB435D2E3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84" name="Text Box 84">
          <a:extLst>
            <a:ext uri="{FF2B5EF4-FFF2-40B4-BE49-F238E27FC236}">
              <a16:creationId xmlns:a16="http://schemas.microsoft.com/office/drawing/2014/main" xmlns="" id="{9D7CC1D8-AE8D-4E1E-A45D-A5DBBE224DE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85" name="Text Box 85">
          <a:extLst>
            <a:ext uri="{FF2B5EF4-FFF2-40B4-BE49-F238E27FC236}">
              <a16:creationId xmlns:a16="http://schemas.microsoft.com/office/drawing/2014/main" xmlns="" id="{526003FF-506A-481A-ADDE-87D97202DA6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86" name="Text Box 86">
          <a:extLst>
            <a:ext uri="{FF2B5EF4-FFF2-40B4-BE49-F238E27FC236}">
              <a16:creationId xmlns:a16="http://schemas.microsoft.com/office/drawing/2014/main" xmlns="" id="{C293B80C-D827-4737-9F18-D5DD4A314CA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87" name="Text Box 82">
          <a:extLst>
            <a:ext uri="{FF2B5EF4-FFF2-40B4-BE49-F238E27FC236}">
              <a16:creationId xmlns:a16="http://schemas.microsoft.com/office/drawing/2014/main" xmlns="" id="{910DB2D8-1AD5-45A1-8465-7D292A3D684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88" name="Text Box 83">
          <a:extLst>
            <a:ext uri="{FF2B5EF4-FFF2-40B4-BE49-F238E27FC236}">
              <a16:creationId xmlns:a16="http://schemas.microsoft.com/office/drawing/2014/main" xmlns="" id="{1B3E3B2B-8AAE-45F9-85A5-A4E7F0EE7C0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89" name="Text Box 84">
          <a:extLst>
            <a:ext uri="{FF2B5EF4-FFF2-40B4-BE49-F238E27FC236}">
              <a16:creationId xmlns:a16="http://schemas.microsoft.com/office/drawing/2014/main" xmlns="" id="{10C28F79-83E2-4AFC-A4C9-900D17D1765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90" name="Text Box 85">
          <a:extLst>
            <a:ext uri="{FF2B5EF4-FFF2-40B4-BE49-F238E27FC236}">
              <a16:creationId xmlns:a16="http://schemas.microsoft.com/office/drawing/2014/main" xmlns="" id="{BCE6FC8D-8F9F-4B45-887A-354A7C76738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91" name="Text Box 86">
          <a:extLst>
            <a:ext uri="{FF2B5EF4-FFF2-40B4-BE49-F238E27FC236}">
              <a16:creationId xmlns:a16="http://schemas.microsoft.com/office/drawing/2014/main" xmlns="" id="{EEEAEF2E-62AE-4ED8-A504-4A9AEA4EF48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92" name="Text Box 82">
          <a:extLst>
            <a:ext uri="{FF2B5EF4-FFF2-40B4-BE49-F238E27FC236}">
              <a16:creationId xmlns:a16="http://schemas.microsoft.com/office/drawing/2014/main" xmlns="" id="{79B73D7E-2A10-4F3A-99B2-02B7C0A9B43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93" name="Text Box 83">
          <a:extLst>
            <a:ext uri="{FF2B5EF4-FFF2-40B4-BE49-F238E27FC236}">
              <a16:creationId xmlns:a16="http://schemas.microsoft.com/office/drawing/2014/main" xmlns="" id="{D5B89FCD-7ADA-417B-AD1A-E8FA8DF64A7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94" name="Text Box 84">
          <a:extLst>
            <a:ext uri="{FF2B5EF4-FFF2-40B4-BE49-F238E27FC236}">
              <a16:creationId xmlns:a16="http://schemas.microsoft.com/office/drawing/2014/main" xmlns="" id="{BFD08B8E-804D-47A4-9E61-A1335D2BCDB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95" name="Text Box 85">
          <a:extLst>
            <a:ext uri="{FF2B5EF4-FFF2-40B4-BE49-F238E27FC236}">
              <a16:creationId xmlns:a16="http://schemas.microsoft.com/office/drawing/2014/main" xmlns="" id="{98ADCC94-F088-45C2-A4BC-3DDE588A52F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96" name="Text Box 86">
          <a:extLst>
            <a:ext uri="{FF2B5EF4-FFF2-40B4-BE49-F238E27FC236}">
              <a16:creationId xmlns:a16="http://schemas.microsoft.com/office/drawing/2014/main" xmlns="" id="{36C8E21C-05EF-4C48-B638-2E2FB445226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97" name="Text Box 82">
          <a:extLst>
            <a:ext uri="{FF2B5EF4-FFF2-40B4-BE49-F238E27FC236}">
              <a16:creationId xmlns:a16="http://schemas.microsoft.com/office/drawing/2014/main" xmlns="" id="{5D3E2C31-638B-4D77-B7CF-96FA461E149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98" name="Text Box 83">
          <a:extLst>
            <a:ext uri="{FF2B5EF4-FFF2-40B4-BE49-F238E27FC236}">
              <a16:creationId xmlns:a16="http://schemas.microsoft.com/office/drawing/2014/main" xmlns="" id="{1D274E4B-07DF-4D7C-A606-CDED8F60E7E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799" name="Text Box 84">
          <a:extLst>
            <a:ext uri="{FF2B5EF4-FFF2-40B4-BE49-F238E27FC236}">
              <a16:creationId xmlns:a16="http://schemas.microsoft.com/office/drawing/2014/main" xmlns="" id="{24497D09-0C52-41F9-8682-BA25BD468D2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00" name="Text Box 85">
          <a:extLst>
            <a:ext uri="{FF2B5EF4-FFF2-40B4-BE49-F238E27FC236}">
              <a16:creationId xmlns:a16="http://schemas.microsoft.com/office/drawing/2014/main" xmlns="" id="{19300C06-DB4D-470B-8599-D30870DFB73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01" name="Text Box 86">
          <a:extLst>
            <a:ext uri="{FF2B5EF4-FFF2-40B4-BE49-F238E27FC236}">
              <a16:creationId xmlns:a16="http://schemas.microsoft.com/office/drawing/2014/main" xmlns="" id="{C74C9595-D85D-4EC0-8C71-34391908BFC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02" name="Text Box 82">
          <a:extLst>
            <a:ext uri="{FF2B5EF4-FFF2-40B4-BE49-F238E27FC236}">
              <a16:creationId xmlns:a16="http://schemas.microsoft.com/office/drawing/2014/main" xmlns="" id="{2E14B6BF-7040-421B-8BC5-A0299FF5FD3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03" name="Text Box 83">
          <a:extLst>
            <a:ext uri="{FF2B5EF4-FFF2-40B4-BE49-F238E27FC236}">
              <a16:creationId xmlns:a16="http://schemas.microsoft.com/office/drawing/2014/main" xmlns="" id="{C4298895-6120-4A11-BCB6-E968D639918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04" name="Text Box 84">
          <a:extLst>
            <a:ext uri="{FF2B5EF4-FFF2-40B4-BE49-F238E27FC236}">
              <a16:creationId xmlns:a16="http://schemas.microsoft.com/office/drawing/2014/main" xmlns="" id="{B59B3373-96E1-477D-B07B-4D7B660124C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05" name="Text Box 85">
          <a:extLst>
            <a:ext uri="{FF2B5EF4-FFF2-40B4-BE49-F238E27FC236}">
              <a16:creationId xmlns:a16="http://schemas.microsoft.com/office/drawing/2014/main" xmlns="" id="{EC3A4562-6BC6-48AD-9136-65544480C9D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06" name="Text Box 86">
          <a:extLst>
            <a:ext uri="{FF2B5EF4-FFF2-40B4-BE49-F238E27FC236}">
              <a16:creationId xmlns:a16="http://schemas.microsoft.com/office/drawing/2014/main" xmlns="" id="{0436173E-D887-46B8-A10B-44473AE3A7B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07" name="Text Box 82">
          <a:extLst>
            <a:ext uri="{FF2B5EF4-FFF2-40B4-BE49-F238E27FC236}">
              <a16:creationId xmlns:a16="http://schemas.microsoft.com/office/drawing/2014/main" xmlns="" id="{52D8C3CF-C04C-4FF0-874B-5C49AC7F187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08" name="Text Box 83">
          <a:extLst>
            <a:ext uri="{FF2B5EF4-FFF2-40B4-BE49-F238E27FC236}">
              <a16:creationId xmlns:a16="http://schemas.microsoft.com/office/drawing/2014/main" xmlns="" id="{AAB42F14-E9E7-4635-9983-CA7605BE31D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09" name="Text Box 84">
          <a:extLst>
            <a:ext uri="{FF2B5EF4-FFF2-40B4-BE49-F238E27FC236}">
              <a16:creationId xmlns:a16="http://schemas.microsoft.com/office/drawing/2014/main" xmlns="" id="{5C7B165F-C23D-4294-97CC-FBF93EDFBDD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10" name="Text Box 85">
          <a:extLst>
            <a:ext uri="{FF2B5EF4-FFF2-40B4-BE49-F238E27FC236}">
              <a16:creationId xmlns:a16="http://schemas.microsoft.com/office/drawing/2014/main" xmlns="" id="{C477D085-2BF3-40E4-81CB-57DFB9EFE72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11" name="Text Box 86">
          <a:extLst>
            <a:ext uri="{FF2B5EF4-FFF2-40B4-BE49-F238E27FC236}">
              <a16:creationId xmlns:a16="http://schemas.microsoft.com/office/drawing/2014/main" xmlns="" id="{5520C43A-AB37-467C-A4AD-2849AE904A2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12" name="Text Box 82">
          <a:extLst>
            <a:ext uri="{FF2B5EF4-FFF2-40B4-BE49-F238E27FC236}">
              <a16:creationId xmlns:a16="http://schemas.microsoft.com/office/drawing/2014/main" xmlns="" id="{6DE84C2B-120B-470D-AD7E-2F6EB60BBC3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13" name="Text Box 83">
          <a:extLst>
            <a:ext uri="{FF2B5EF4-FFF2-40B4-BE49-F238E27FC236}">
              <a16:creationId xmlns:a16="http://schemas.microsoft.com/office/drawing/2014/main" xmlns="" id="{2FF36C51-A10C-42DC-BB3E-9A8D413B6EF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14" name="Text Box 84">
          <a:extLst>
            <a:ext uri="{FF2B5EF4-FFF2-40B4-BE49-F238E27FC236}">
              <a16:creationId xmlns:a16="http://schemas.microsoft.com/office/drawing/2014/main" xmlns="" id="{EFBFDD9D-091C-44F4-B4D4-9685210E699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15" name="Text Box 85">
          <a:extLst>
            <a:ext uri="{FF2B5EF4-FFF2-40B4-BE49-F238E27FC236}">
              <a16:creationId xmlns:a16="http://schemas.microsoft.com/office/drawing/2014/main" xmlns="" id="{E603E3DC-08A6-4F80-89E8-20B71DFAF02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16" name="Text Box 86">
          <a:extLst>
            <a:ext uri="{FF2B5EF4-FFF2-40B4-BE49-F238E27FC236}">
              <a16:creationId xmlns:a16="http://schemas.microsoft.com/office/drawing/2014/main" xmlns="" id="{E49B95AC-93AA-4A25-8A95-7780ED8CD0A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17" name="Text Box 82">
          <a:extLst>
            <a:ext uri="{FF2B5EF4-FFF2-40B4-BE49-F238E27FC236}">
              <a16:creationId xmlns:a16="http://schemas.microsoft.com/office/drawing/2014/main" xmlns="" id="{C2F7CD9E-3C8C-4961-B127-6ECEA99AE1B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18" name="Text Box 83">
          <a:extLst>
            <a:ext uri="{FF2B5EF4-FFF2-40B4-BE49-F238E27FC236}">
              <a16:creationId xmlns:a16="http://schemas.microsoft.com/office/drawing/2014/main" xmlns="" id="{383C62A8-704F-4B8A-A9A5-31D34DA0EF5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19" name="Text Box 84">
          <a:extLst>
            <a:ext uri="{FF2B5EF4-FFF2-40B4-BE49-F238E27FC236}">
              <a16:creationId xmlns:a16="http://schemas.microsoft.com/office/drawing/2014/main" xmlns="" id="{88C9299E-7EDA-47A6-A7F2-D6A19A1CB87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20" name="Text Box 85">
          <a:extLst>
            <a:ext uri="{FF2B5EF4-FFF2-40B4-BE49-F238E27FC236}">
              <a16:creationId xmlns:a16="http://schemas.microsoft.com/office/drawing/2014/main" xmlns="" id="{D3DFFD1E-E021-47D8-B746-FE875F92BC1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21" name="Text Box 86">
          <a:extLst>
            <a:ext uri="{FF2B5EF4-FFF2-40B4-BE49-F238E27FC236}">
              <a16:creationId xmlns:a16="http://schemas.microsoft.com/office/drawing/2014/main" xmlns="" id="{677F674A-9C78-44B5-AC6D-1859257E63D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22" name="Text Box 82">
          <a:extLst>
            <a:ext uri="{FF2B5EF4-FFF2-40B4-BE49-F238E27FC236}">
              <a16:creationId xmlns:a16="http://schemas.microsoft.com/office/drawing/2014/main" xmlns="" id="{EED3BF04-BD61-448B-B7F9-31D10D3E068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23" name="Text Box 83">
          <a:extLst>
            <a:ext uri="{FF2B5EF4-FFF2-40B4-BE49-F238E27FC236}">
              <a16:creationId xmlns:a16="http://schemas.microsoft.com/office/drawing/2014/main" xmlns="" id="{C3D822D1-45C8-4C72-84D5-EB3551343F5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24" name="Text Box 84">
          <a:extLst>
            <a:ext uri="{FF2B5EF4-FFF2-40B4-BE49-F238E27FC236}">
              <a16:creationId xmlns:a16="http://schemas.microsoft.com/office/drawing/2014/main" xmlns="" id="{5B9AED2E-8F95-4EBD-8AFE-03B2183D46C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25" name="Text Box 85">
          <a:extLst>
            <a:ext uri="{FF2B5EF4-FFF2-40B4-BE49-F238E27FC236}">
              <a16:creationId xmlns:a16="http://schemas.microsoft.com/office/drawing/2014/main" xmlns="" id="{224BA1DF-832A-47A7-B041-3DB5DDD498A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26" name="Text Box 86">
          <a:extLst>
            <a:ext uri="{FF2B5EF4-FFF2-40B4-BE49-F238E27FC236}">
              <a16:creationId xmlns:a16="http://schemas.microsoft.com/office/drawing/2014/main" xmlns="" id="{81BA06E4-CB93-4EB1-B2C0-49DF328E495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27" name="Text Box 82">
          <a:extLst>
            <a:ext uri="{FF2B5EF4-FFF2-40B4-BE49-F238E27FC236}">
              <a16:creationId xmlns:a16="http://schemas.microsoft.com/office/drawing/2014/main" xmlns="" id="{FDF8C4A6-04B6-49AE-B311-C216B1FE7A5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28" name="Text Box 83">
          <a:extLst>
            <a:ext uri="{FF2B5EF4-FFF2-40B4-BE49-F238E27FC236}">
              <a16:creationId xmlns:a16="http://schemas.microsoft.com/office/drawing/2014/main" xmlns="" id="{63DDCC05-520D-423A-8579-3A917507A6C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29" name="Text Box 84">
          <a:extLst>
            <a:ext uri="{FF2B5EF4-FFF2-40B4-BE49-F238E27FC236}">
              <a16:creationId xmlns:a16="http://schemas.microsoft.com/office/drawing/2014/main" xmlns="" id="{0BDAF2F9-A0B9-41CF-8BD6-7298EAFBE73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30" name="Text Box 85">
          <a:extLst>
            <a:ext uri="{FF2B5EF4-FFF2-40B4-BE49-F238E27FC236}">
              <a16:creationId xmlns:a16="http://schemas.microsoft.com/office/drawing/2014/main" xmlns="" id="{93DE0981-6D3A-45DC-B529-E3D776D9BAC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31" name="Text Box 86">
          <a:extLst>
            <a:ext uri="{FF2B5EF4-FFF2-40B4-BE49-F238E27FC236}">
              <a16:creationId xmlns:a16="http://schemas.microsoft.com/office/drawing/2014/main" xmlns="" id="{8F59094B-3FC2-4B15-865D-F1F07C22A65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32" name="Text Box 82">
          <a:extLst>
            <a:ext uri="{FF2B5EF4-FFF2-40B4-BE49-F238E27FC236}">
              <a16:creationId xmlns:a16="http://schemas.microsoft.com/office/drawing/2014/main" xmlns="" id="{C3B8B807-9E7B-4A04-87EE-FF25E81FB64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33" name="Text Box 83">
          <a:extLst>
            <a:ext uri="{FF2B5EF4-FFF2-40B4-BE49-F238E27FC236}">
              <a16:creationId xmlns:a16="http://schemas.microsoft.com/office/drawing/2014/main" xmlns="" id="{996C8A6E-8353-4510-8CDD-2A5EC4B1514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34" name="Text Box 84">
          <a:extLst>
            <a:ext uri="{FF2B5EF4-FFF2-40B4-BE49-F238E27FC236}">
              <a16:creationId xmlns:a16="http://schemas.microsoft.com/office/drawing/2014/main" xmlns="" id="{DCD8AB58-C4CB-4528-B6C3-4EA7F70DD0C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35" name="Text Box 85">
          <a:extLst>
            <a:ext uri="{FF2B5EF4-FFF2-40B4-BE49-F238E27FC236}">
              <a16:creationId xmlns:a16="http://schemas.microsoft.com/office/drawing/2014/main" xmlns="" id="{883681B1-E670-40F0-A331-967DD9386D7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36" name="Text Box 86">
          <a:extLst>
            <a:ext uri="{FF2B5EF4-FFF2-40B4-BE49-F238E27FC236}">
              <a16:creationId xmlns:a16="http://schemas.microsoft.com/office/drawing/2014/main" xmlns="" id="{0D3BC460-9B0F-40CE-9E13-AC81BC288CD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37" name="Text Box 82">
          <a:extLst>
            <a:ext uri="{FF2B5EF4-FFF2-40B4-BE49-F238E27FC236}">
              <a16:creationId xmlns:a16="http://schemas.microsoft.com/office/drawing/2014/main" xmlns="" id="{CDF4D50D-3815-41DC-A2C4-84B9BD5613E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38" name="Text Box 83">
          <a:extLst>
            <a:ext uri="{FF2B5EF4-FFF2-40B4-BE49-F238E27FC236}">
              <a16:creationId xmlns:a16="http://schemas.microsoft.com/office/drawing/2014/main" xmlns="" id="{F411A41E-DD9D-411F-A276-27817D92899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39" name="Text Box 84">
          <a:extLst>
            <a:ext uri="{FF2B5EF4-FFF2-40B4-BE49-F238E27FC236}">
              <a16:creationId xmlns:a16="http://schemas.microsoft.com/office/drawing/2014/main" xmlns="" id="{FAAB7EE5-4453-4366-AAEA-5EA8E61127B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40" name="Text Box 85">
          <a:extLst>
            <a:ext uri="{FF2B5EF4-FFF2-40B4-BE49-F238E27FC236}">
              <a16:creationId xmlns:a16="http://schemas.microsoft.com/office/drawing/2014/main" xmlns="" id="{59CA8F18-4DA9-4DC4-81B6-CDC741BDF0F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41" name="Text Box 86">
          <a:extLst>
            <a:ext uri="{FF2B5EF4-FFF2-40B4-BE49-F238E27FC236}">
              <a16:creationId xmlns:a16="http://schemas.microsoft.com/office/drawing/2014/main" xmlns="" id="{235705F9-8EEF-44F0-912F-53CBC5C266B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42" name="Text Box 82">
          <a:extLst>
            <a:ext uri="{FF2B5EF4-FFF2-40B4-BE49-F238E27FC236}">
              <a16:creationId xmlns:a16="http://schemas.microsoft.com/office/drawing/2014/main" xmlns="" id="{F45A7593-C0F3-45A0-ABE7-0A023B2F4EF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43" name="Text Box 83">
          <a:extLst>
            <a:ext uri="{FF2B5EF4-FFF2-40B4-BE49-F238E27FC236}">
              <a16:creationId xmlns:a16="http://schemas.microsoft.com/office/drawing/2014/main" xmlns="" id="{C4537CBB-E9F3-408F-9E54-96ABBDE430E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44" name="Text Box 84">
          <a:extLst>
            <a:ext uri="{FF2B5EF4-FFF2-40B4-BE49-F238E27FC236}">
              <a16:creationId xmlns:a16="http://schemas.microsoft.com/office/drawing/2014/main" xmlns="" id="{FC0D10E9-0C5D-475B-9063-39C2DFE7DD2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45" name="Text Box 85">
          <a:extLst>
            <a:ext uri="{FF2B5EF4-FFF2-40B4-BE49-F238E27FC236}">
              <a16:creationId xmlns:a16="http://schemas.microsoft.com/office/drawing/2014/main" xmlns="" id="{4F59A183-5CD2-4956-B452-9E38127A73D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46" name="Text Box 86">
          <a:extLst>
            <a:ext uri="{FF2B5EF4-FFF2-40B4-BE49-F238E27FC236}">
              <a16:creationId xmlns:a16="http://schemas.microsoft.com/office/drawing/2014/main" xmlns="" id="{1A839CD3-A26D-4F20-9CE5-8EDE47B590B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47" name="Text Box 82">
          <a:extLst>
            <a:ext uri="{FF2B5EF4-FFF2-40B4-BE49-F238E27FC236}">
              <a16:creationId xmlns:a16="http://schemas.microsoft.com/office/drawing/2014/main" xmlns="" id="{175DE206-470F-4FDA-86ED-BDA1C87D242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48" name="Text Box 83">
          <a:extLst>
            <a:ext uri="{FF2B5EF4-FFF2-40B4-BE49-F238E27FC236}">
              <a16:creationId xmlns:a16="http://schemas.microsoft.com/office/drawing/2014/main" xmlns="" id="{D35B149F-62D0-470B-8C61-2AC40C12AC1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49" name="Text Box 84">
          <a:extLst>
            <a:ext uri="{FF2B5EF4-FFF2-40B4-BE49-F238E27FC236}">
              <a16:creationId xmlns:a16="http://schemas.microsoft.com/office/drawing/2014/main" xmlns="" id="{9119D8DC-4DCA-4B1B-B54D-A10199FD448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50" name="Text Box 85">
          <a:extLst>
            <a:ext uri="{FF2B5EF4-FFF2-40B4-BE49-F238E27FC236}">
              <a16:creationId xmlns:a16="http://schemas.microsoft.com/office/drawing/2014/main" xmlns="" id="{8BA99C9C-805F-42C9-A838-3AEE02FF7D2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51" name="Text Box 86">
          <a:extLst>
            <a:ext uri="{FF2B5EF4-FFF2-40B4-BE49-F238E27FC236}">
              <a16:creationId xmlns:a16="http://schemas.microsoft.com/office/drawing/2014/main" xmlns="" id="{3DC1D2B6-9ABD-4973-B72C-F608F1099BB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52" name="Text Box 82">
          <a:extLst>
            <a:ext uri="{FF2B5EF4-FFF2-40B4-BE49-F238E27FC236}">
              <a16:creationId xmlns:a16="http://schemas.microsoft.com/office/drawing/2014/main" xmlns="" id="{16A04674-80AD-4E23-A956-F0E707DD643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53" name="Text Box 83">
          <a:extLst>
            <a:ext uri="{FF2B5EF4-FFF2-40B4-BE49-F238E27FC236}">
              <a16:creationId xmlns:a16="http://schemas.microsoft.com/office/drawing/2014/main" xmlns="" id="{565BC3FA-0973-47CB-B80B-D999D757943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54" name="Text Box 84">
          <a:extLst>
            <a:ext uri="{FF2B5EF4-FFF2-40B4-BE49-F238E27FC236}">
              <a16:creationId xmlns:a16="http://schemas.microsoft.com/office/drawing/2014/main" xmlns="" id="{9C2C387F-63FB-4531-9A50-0C99417EA12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55" name="Text Box 85">
          <a:extLst>
            <a:ext uri="{FF2B5EF4-FFF2-40B4-BE49-F238E27FC236}">
              <a16:creationId xmlns:a16="http://schemas.microsoft.com/office/drawing/2014/main" xmlns="" id="{CE2BE6BD-3F6C-48B3-B721-0074B0D849D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56" name="Text Box 86">
          <a:extLst>
            <a:ext uri="{FF2B5EF4-FFF2-40B4-BE49-F238E27FC236}">
              <a16:creationId xmlns:a16="http://schemas.microsoft.com/office/drawing/2014/main" xmlns="" id="{D18DD3F2-BDA7-424D-824C-C0E7D210748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57" name="Text Box 82">
          <a:extLst>
            <a:ext uri="{FF2B5EF4-FFF2-40B4-BE49-F238E27FC236}">
              <a16:creationId xmlns:a16="http://schemas.microsoft.com/office/drawing/2014/main" xmlns="" id="{3DAACC25-F8B8-4E30-9A8B-2C2728BF0F1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58" name="Text Box 83">
          <a:extLst>
            <a:ext uri="{FF2B5EF4-FFF2-40B4-BE49-F238E27FC236}">
              <a16:creationId xmlns:a16="http://schemas.microsoft.com/office/drawing/2014/main" xmlns="" id="{33E25837-A6AE-4F38-BCBE-0A7DABB859D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59" name="Text Box 84">
          <a:extLst>
            <a:ext uri="{FF2B5EF4-FFF2-40B4-BE49-F238E27FC236}">
              <a16:creationId xmlns:a16="http://schemas.microsoft.com/office/drawing/2014/main" xmlns="" id="{3310D4DD-AD34-49B8-BBF7-9FB639FA2E7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60" name="Text Box 85">
          <a:extLst>
            <a:ext uri="{FF2B5EF4-FFF2-40B4-BE49-F238E27FC236}">
              <a16:creationId xmlns:a16="http://schemas.microsoft.com/office/drawing/2014/main" xmlns="" id="{895310CE-5C3A-4648-87AF-C4D6F4EA777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61" name="Text Box 86">
          <a:extLst>
            <a:ext uri="{FF2B5EF4-FFF2-40B4-BE49-F238E27FC236}">
              <a16:creationId xmlns:a16="http://schemas.microsoft.com/office/drawing/2014/main" xmlns="" id="{B52EC1D7-9FD6-4888-B292-EB8036F89D3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62" name="Text Box 82">
          <a:extLst>
            <a:ext uri="{FF2B5EF4-FFF2-40B4-BE49-F238E27FC236}">
              <a16:creationId xmlns:a16="http://schemas.microsoft.com/office/drawing/2014/main" xmlns="" id="{99250098-B33A-4657-95EA-BAEF08424FD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63" name="Text Box 83">
          <a:extLst>
            <a:ext uri="{FF2B5EF4-FFF2-40B4-BE49-F238E27FC236}">
              <a16:creationId xmlns:a16="http://schemas.microsoft.com/office/drawing/2014/main" xmlns="" id="{CB32E930-B37D-4070-A21D-B55899C3E49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64" name="Text Box 84">
          <a:extLst>
            <a:ext uri="{FF2B5EF4-FFF2-40B4-BE49-F238E27FC236}">
              <a16:creationId xmlns:a16="http://schemas.microsoft.com/office/drawing/2014/main" xmlns="" id="{CB53875F-2C38-4DFA-846B-D4806D57EE5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65" name="Text Box 85">
          <a:extLst>
            <a:ext uri="{FF2B5EF4-FFF2-40B4-BE49-F238E27FC236}">
              <a16:creationId xmlns:a16="http://schemas.microsoft.com/office/drawing/2014/main" xmlns="" id="{CA62CDBF-8777-4679-A77B-F6254594592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66" name="Text Box 86">
          <a:extLst>
            <a:ext uri="{FF2B5EF4-FFF2-40B4-BE49-F238E27FC236}">
              <a16:creationId xmlns:a16="http://schemas.microsoft.com/office/drawing/2014/main" xmlns="" id="{74DB25C3-263F-49C2-8E71-046D5CB6926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67" name="Text Box 82">
          <a:extLst>
            <a:ext uri="{FF2B5EF4-FFF2-40B4-BE49-F238E27FC236}">
              <a16:creationId xmlns:a16="http://schemas.microsoft.com/office/drawing/2014/main" xmlns="" id="{B0361BAC-01D3-41EE-BB94-E779A7F1D16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68" name="Text Box 83">
          <a:extLst>
            <a:ext uri="{FF2B5EF4-FFF2-40B4-BE49-F238E27FC236}">
              <a16:creationId xmlns:a16="http://schemas.microsoft.com/office/drawing/2014/main" xmlns="" id="{804D0D62-25EC-4285-9A59-F26DBD6D9ED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69" name="Text Box 84">
          <a:extLst>
            <a:ext uri="{FF2B5EF4-FFF2-40B4-BE49-F238E27FC236}">
              <a16:creationId xmlns:a16="http://schemas.microsoft.com/office/drawing/2014/main" xmlns="" id="{C12F91F1-9A68-4BE6-8B60-9555964F7D9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70" name="Text Box 85">
          <a:extLst>
            <a:ext uri="{FF2B5EF4-FFF2-40B4-BE49-F238E27FC236}">
              <a16:creationId xmlns:a16="http://schemas.microsoft.com/office/drawing/2014/main" xmlns="" id="{944C2A97-162F-4722-85E2-81C6B18C05B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71" name="Text Box 86">
          <a:extLst>
            <a:ext uri="{FF2B5EF4-FFF2-40B4-BE49-F238E27FC236}">
              <a16:creationId xmlns:a16="http://schemas.microsoft.com/office/drawing/2014/main" xmlns="" id="{4BB829C0-A3A3-46B2-A6F6-FE24680F259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72" name="Text Box 82">
          <a:extLst>
            <a:ext uri="{FF2B5EF4-FFF2-40B4-BE49-F238E27FC236}">
              <a16:creationId xmlns:a16="http://schemas.microsoft.com/office/drawing/2014/main" xmlns="" id="{DD5C2D68-9611-4616-B932-BA84B4F008D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73" name="Text Box 83">
          <a:extLst>
            <a:ext uri="{FF2B5EF4-FFF2-40B4-BE49-F238E27FC236}">
              <a16:creationId xmlns:a16="http://schemas.microsoft.com/office/drawing/2014/main" xmlns="" id="{D55D7C4A-C553-4D5B-B0C4-F27A0E9AB59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74" name="Text Box 84">
          <a:extLst>
            <a:ext uri="{FF2B5EF4-FFF2-40B4-BE49-F238E27FC236}">
              <a16:creationId xmlns:a16="http://schemas.microsoft.com/office/drawing/2014/main" xmlns="" id="{45502EAD-6EF9-4FF6-A6D8-4E293F4CDF0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75" name="Text Box 85">
          <a:extLst>
            <a:ext uri="{FF2B5EF4-FFF2-40B4-BE49-F238E27FC236}">
              <a16:creationId xmlns:a16="http://schemas.microsoft.com/office/drawing/2014/main" xmlns="" id="{C04DD829-C15D-44DA-9528-419D569A3CA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76" name="Text Box 86">
          <a:extLst>
            <a:ext uri="{FF2B5EF4-FFF2-40B4-BE49-F238E27FC236}">
              <a16:creationId xmlns:a16="http://schemas.microsoft.com/office/drawing/2014/main" xmlns="" id="{4543DF5C-692E-40CD-B75B-A014FB15E9C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77" name="Text Box 82">
          <a:extLst>
            <a:ext uri="{FF2B5EF4-FFF2-40B4-BE49-F238E27FC236}">
              <a16:creationId xmlns:a16="http://schemas.microsoft.com/office/drawing/2014/main" xmlns="" id="{58F5395C-B9F5-4C1C-8ADA-60E7E9FE931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78" name="Text Box 83">
          <a:extLst>
            <a:ext uri="{FF2B5EF4-FFF2-40B4-BE49-F238E27FC236}">
              <a16:creationId xmlns:a16="http://schemas.microsoft.com/office/drawing/2014/main" xmlns="" id="{0DAB43A5-5950-4246-82C6-1161C8DF401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79" name="Text Box 84">
          <a:extLst>
            <a:ext uri="{FF2B5EF4-FFF2-40B4-BE49-F238E27FC236}">
              <a16:creationId xmlns:a16="http://schemas.microsoft.com/office/drawing/2014/main" xmlns="" id="{4F0F4CD6-A12E-43E5-A3CC-26EAAD10DFD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80" name="Text Box 85">
          <a:extLst>
            <a:ext uri="{FF2B5EF4-FFF2-40B4-BE49-F238E27FC236}">
              <a16:creationId xmlns:a16="http://schemas.microsoft.com/office/drawing/2014/main" xmlns="" id="{05B96AA9-6C29-4663-8BEF-9F1BA2B2BDF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81" name="Text Box 86">
          <a:extLst>
            <a:ext uri="{FF2B5EF4-FFF2-40B4-BE49-F238E27FC236}">
              <a16:creationId xmlns:a16="http://schemas.microsoft.com/office/drawing/2014/main" xmlns="" id="{B2444D44-2356-4D66-86AF-089E5790758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82" name="Text Box 82">
          <a:extLst>
            <a:ext uri="{FF2B5EF4-FFF2-40B4-BE49-F238E27FC236}">
              <a16:creationId xmlns:a16="http://schemas.microsoft.com/office/drawing/2014/main" xmlns="" id="{FC4152C5-43F1-4680-8A1D-0292883D19D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83" name="Text Box 83">
          <a:extLst>
            <a:ext uri="{FF2B5EF4-FFF2-40B4-BE49-F238E27FC236}">
              <a16:creationId xmlns:a16="http://schemas.microsoft.com/office/drawing/2014/main" xmlns="" id="{EA074FA3-CF5E-46FD-9788-DD0F7E0B983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84" name="Text Box 84">
          <a:extLst>
            <a:ext uri="{FF2B5EF4-FFF2-40B4-BE49-F238E27FC236}">
              <a16:creationId xmlns:a16="http://schemas.microsoft.com/office/drawing/2014/main" xmlns="" id="{A0A73565-9AA9-481B-A701-7186AC98F1B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85" name="Text Box 85">
          <a:extLst>
            <a:ext uri="{FF2B5EF4-FFF2-40B4-BE49-F238E27FC236}">
              <a16:creationId xmlns:a16="http://schemas.microsoft.com/office/drawing/2014/main" xmlns="" id="{8D6B584A-417D-49C4-97FD-928407C53B0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86" name="Text Box 86">
          <a:extLst>
            <a:ext uri="{FF2B5EF4-FFF2-40B4-BE49-F238E27FC236}">
              <a16:creationId xmlns:a16="http://schemas.microsoft.com/office/drawing/2014/main" xmlns="" id="{5DF1024D-F9EC-4E11-9565-2A0673B641E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87" name="Text Box 82">
          <a:extLst>
            <a:ext uri="{FF2B5EF4-FFF2-40B4-BE49-F238E27FC236}">
              <a16:creationId xmlns:a16="http://schemas.microsoft.com/office/drawing/2014/main" xmlns="" id="{AC473E80-30B4-4320-A2F6-30BF333ADD6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88" name="Text Box 83">
          <a:extLst>
            <a:ext uri="{FF2B5EF4-FFF2-40B4-BE49-F238E27FC236}">
              <a16:creationId xmlns:a16="http://schemas.microsoft.com/office/drawing/2014/main" xmlns="" id="{B9D0AF6A-A8ED-44DC-B59E-FC7D56C8028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89" name="Text Box 84">
          <a:extLst>
            <a:ext uri="{FF2B5EF4-FFF2-40B4-BE49-F238E27FC236}">
              <a16:creationId xmlns:a16="http://schemas.microsoft.com/office/drawing/2014/main" xmlns="" id="{88BE01FC-3059-47E1-9D65-86798AC2787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90" name="Text Box 85">
          <a:extLst>
            <a:ext uri="{FF2B5EF4-FFF2-40B4-BE49-F238E27FC236}">
              <a16:creationId xmlns:a16="http://schemas.microsoft.com/office/drawing/2014/main" xmlns="" id="{DD2147B1-CA4E-4D2E-9909-A10C00E1366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91" name="Text Box 86">
          <a:extLst>
            <a:ext uri="{FF2B5EF4-FFF2-40B4-BE49-F238E27FC236}">
              <a16:creationId xmlns:a16="http://schemas.microsoft.com/office/drawing/2014/main" xmlns="" id="{6B573AA3-D2A8-4702-8237-C7CAB6CB21B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92" name="Text Box 82">
          <a:extLst>
            <a:ext uri="{FF2B5EF4-FFF2-40B4-BE49-F238E27FC236}">
              <a16:creationId xmlns:a16="http://schemas.microsoft.com/office/drawing/2014/main" xmlns="" id="{F1919FD8-241B-4176-911E-07047D2D0B9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93" name="Text Box 83">
          <a:extLst>
            <a:ext uri="{FF2B5EF4-FFF2-40B4-BE49-F238E27FC236}">
              <a16:creationId xmlns:a16="http://schemas.microsoft.com/office/drawing/2014/main" xmlns="" id="{9A57553A-48CC-46D5-8BF8-79268D715D3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94" name="Text Box 84">
          <a:extLst>
            <a:ext uri="{FF2B5EF4-FFF2-40B4-BE49-F238E27FC236}">
              <a16:creationId xmlns:a16="http://schemas.microsoft.com/office/drawing/2014/main" xmlns="" id="{195BC271-05D5-4A1F-9299-21FA9EB8690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95" name="Text Box 85">
          <a:extLst>
            <a:ext uri="{FF2B5EF4-FFF2-40B4-BE49-F238E27FC236}">
              <a16:creationId xmlns:a16="http://schemas.microsoft.com/office/drawing/2014/main" xmlns="" id="{15041272-EC3F-490E-A83E-376957ADCFA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96" name="Text Box 86">
          <a:extLst>
            <a:ext uri="{FF2B5EF4-FFF2-40B4-BE49-F238E27FC236}">
              <a16:creationId xmlns:a16="http://schemas.microsoft.com/office/drawing/2014/main" xmlns="" id="{EDDEC7B5-1845-4438-AE94-A81ADB3FCE9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97" name="Text Box 82">
          <a:extLst>
            <a:ext uri="{FF2B5EF4-FFF2-40B4-BE49-F238E27FC236}">
              <a16:creationId xmlns:a16="http://schemas.microsoft.com/office/drawing/2014/main" xmlns="" id="{9D6AB97C-E8CD-44EE-83D5-B7A10503A1A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98" name="Text Box 83">
          <a:extLst>
            <a:ext uri="{FF2B5EF4-FFF2-40B4-BE49-F238E27FC236}">
              <a16:creationId xmlns:a16="http://schemas.microsoft.com/office/drawing/2014/main" xmlns="" id="{3DCB38EF-205C-4DE1-83AD-CF14B38082F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899" name="Text Box 84">
          <a:extLst>
            <a:ext uri="{FF2B5EF4-FFF2-40B4-BE49-F238E27FC236}">
              <a16:creationId xmlns:a16="http://schemas.microsoft.com/office/drawing/2014/main" xmlns="" id="{723E7071-3A8B-4044-A042-3B5BBE5C285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00" name="Text Box 85">
          <a:extLst>
            <a:ext uri="{FF2B5EF4-FFF2-40B4-BE49-F238E27FC236}">
              <a16:creationId xmlns:a16="http://schemas.microsoft.com/office/drawing/2014/main" xmlns="" id="{ED390268-8EB2-48F8-95AA-B10CA0E3BCF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01" name="Text Box 86">
          <a:extLst>
            <a:ext uri="{FF2B5EF4-FFF2-40B4-BE49-F238E27FC236}">
              <a16:creationId xmlns:a16="http://schemas.microsoft.com/office/drawing/2014/main" xmlns="" id="{C70F3544-ABCE-4294-AA63-F7406D2C7DD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02" name="Text Box 82">
          <a:extLst>
            <a:ext uri="{FF2B5EF4-FFF2-40B4-BE49-F238E27FC236}">
              <a16:creationId xmlns:a16="http://schemas.microsoft.com/office/drawing/2014/main" xmlns="" id="{B20ED226-48DD-4A75-A2BD-436D908605F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03" name="Text Box 83">
          <a:extLst>
            <a:ext uri="{FF2B5EF4-FFF2-40B4-BE49-F238E27FC236}">
              <a16:creationId xmlns:a16="http://schemas.microsoft.com/office/drawing/2014/main" xmlns="" id="{397387DF-CB47-49E3-9673-F48B961EF68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04" name="Text Box 84">
          <a:extLst>
            <a:ext uri="{FF2B5EF4-FFF2-40B4-BE49-F238E27FC236}">
              <a16:creationId xmlns:a16="http://schemas.microsoft.com/office/drawing/2014/main" xmlns="" id="{F99476FB-FCFF-4203-B2B1-9062E1D1421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05" name="Text Box 85">
          <a:extLst>
            <a:ext uri="{FF2B5EF4-FFF2-40B4-BE49-F238E27FC236}">
              <a16:creationId xmlns:a16="http://schemas.microsoft.com/office/drawing/2014/main" xmlns="" id="{B9F8EDCA-6A02-4F4A-9DED-1E730432990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06" name="Text Box 86">
          <a:extLst>
            <a:ext uri="{FF2B5EF4-FFF2-40B4-BE49-F238E27FC236}">
              <a16:creationId xmlns:a16="http://schemas.microsoft.com/office/drawing/2014/main" xmlns="" id="{BD3CA18F-580D-40A2-ADDC-8C799763C64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07" name="Text Box 82">
          <a:extLst>
            <a:ext uri="{FF2B5EF4-FFF2-40B4-BE49-F238E27FC236}">
              <a16:creationId xmlns:a16="http://schemas.microsoft.com/office/drawing/2014/main" xmlns="" id="{7D9A5E05-FB7D-4234-B7F3-41741521CCD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08" name="Text Box 83">
          <a:extLst>
            <a:ext uri="{FF2B5EF4-FFF2-40B4-BE49-F238E27FC236}">
              <a16:creationId xmlns:a16="http://schemas.microsoft.com/office/drawing/2014/main" xmlns="" id="{47E074C7-B029-4D19-A79A-57ABE83EB3A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09" name="Text Box 84">
          <a:extLst>
            <a:ext uri="{FF2B5EF4-FFF2-40B4-BE49-F238E27FC236}">
              <a16:creationId xmlns:a16="http://schemas.microsoft.com/office/drawing/2014/main" xmlns="" id="{470730AC-7526-40C8-B613-6DBBD36F4E1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10" name="Text Box 85">
          <a:extLst>
            <a:ext uri="{FF2B5EF4-FFF2-40B4-BE49-F238E27FC236}">
              <a16:creationId xmlns:a16="http://schemas.microsoft.com/office/drawing/2014/main" xmlns="" id="{4B7593AF-739B-4BE1-9EEC-864702E01E3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11" name="Text Box 86">
          <a:extLst>
            <a:ext uri="{FF2B5EF4-FFF2-40B4-BE49-F238E27FC236}">
              <a16:creationId xmlns:a16="http://schemas.microsoft.com/office/drawing/2014/main" xmlns="" id="{B89C4135-5E56-413B-9797-BD6CF13A64F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12" name="Text Box 82">
          <a:extLst>
            <a:ext uri="{FF2B5EF4-FFF2-40B4-BE49-F238E27FC236}">
              <a16:creationId xmlns:a16="http://schemas.microsoft.com/office/drawing/2014/main" xmlns="" id="{26997A84-0B4B-47D2-9864-12C1233CFFE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13" name="Text Box 83">
          <a:extLst>
            <a:ext uri="{FF2B5EF4-FFF2-40B4-BE49-F238E27FC236}">
              <a16:creationId xmlns:a16="http://schemas.microsoft.com/office/drawing/2014/main" xmlns="" id="{233E38B6-C73A-4E3C-9B4C-56A3EEAF55E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14" name="Text Box 84">
          <a:extLst>
            <a:ext uri="{FF2B5EF4-FFF2-40B4-BE49-F238E27FC236}">
              <a16:creationId xmlns:a16="http://schemas.microsoft.com/office/drawing/2014/main" xmlns="" id="{861D2B67-54CD-44C4-878A-0DEBCE68B7C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15" name="Text Box 85">
          <a:extLst>
            <a:ext uri="{FF2B5EF4-FFF2-40B4-BE49-F238E27FC236}">
              <a16:creationId xmlns:a16="http://schemas.microsoft.com/office/drawing/2014/main" xmlns="" id="{B8129B91-12C0-4C3D-A50E-F79998F7D66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16" name="Text Box 86">
          <a:extLst>
            <a:ext uri="{FF2B5EF4-FFF2-40B4-BE49-F238E27FC236}">
              <a16:creationId xmlns:a16="http://schemas.microsoft.com/office/drawing/2014/main" xmlns="" id="{B6930630-615E-4152-8C60-0680C9E271C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17" name="Text Box 82">
          <a:extLst>
            <a:ext uri="{FF2B5EF4-FFF2-40B4-BE49-F238E27FC236}">
              <a16:creationId xmlns:a16="http://schemas.microsoft.com/office/drawing/2014/main" xmlns="" id="{0EE2FB87-927A-434C-B78D-59792F56B86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18" name="Text Box 83">
          <a:extLst>
            <a:ext uri="{FF2B5EF4-FFF2-40B4-BE49-F238E27FC236}">
              <a16:creationId xmlns:a16="http://schemas.microsoft.com/office/drawing/2014/main" xmlns="" id="{90F68D4E-77D9-47F6-8449-05DE4A06291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19" name="Text Box 84">
          <a:extLst>
            <a:ext uri="{FF2B5EF4-FFF2-40B4-BE49-F238E27FC236}">
              <a16:creationId xmlns:a16="http://schemas.microsoft.com/office/drawing/2014/main" xmlns="" id="{2CC771C9-2314-4223-BB3E-0C841EF6BA0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20" name="Text Box 85">
          <a:extLst>
            <a:ext uri="{FF2B5EF4-FFF2-40B4-BE49-F238E27FC236}">
              <a16:creationId xmlns:a16="http://schemas.microsoft.com/office/drawing/2014/main" xmlns="" id="{817E5E2F-0F84-4A04-9CAA-CFF56995F4D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21" name="Text Box 86">
          <a:extLst>
            <a:ext uri="{FF2B5EF4-FFF2-40B4-BE49-F238E27FC236}">
              <a16:creationId xmlns:a16="http://schemas.microsoft.com/office/drawing/2014/main" xmlns="" id="{E5F21BB7-F645-4662-A02C-AC8668A70BF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22" name="Text Box 82">
          <a:extLst>
            <a:ext uri="{FF2B5EF4-FFF2-40B4-BE49-F238E27FC236}">
              <a16:creationId xmlns:a16="http://schemas.microsoft.com/office/drawing/2014/main" xmlns="" id="{73F6ABAF-8DD7-4BBF-898A-D5877504628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23" name="Text Box 83">
          <a:extLst>
            <a:ext uri="{FF2B5EF4-FFF2-40B4-BE49-F238E27FC236}">
              <a16:creationId xmlns:a16="http://schemas.microsoft.com/office/drawing/2014/main" xmlns="" id="{1AF7D4E4-479B-49A8-97D5-850B450FCCB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24" name="Text Box 84">
          <a:extLst>
            <a:ext uri="{FF2B5EF4-FFF2-40B4-BE49-F238E27FC236}">
              <a16:creationId xmlns:a16="http://schemas.microsoft.com/office/drawing/2014/main" xmlns="" id="{F2DC083D-9005-4079-9561-6C757C96779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25" name="Text Box 85">
          <a:extLst>
            <a:ext uri="{FF2B5EF4-FFF2-40B4-BE49-F238E27FC236}">
              <a16:creationId xmlns:a16="http://schemas.microsoft.com/office/drawing/2014/main" xmlns="" id="{CA9C90E4-D282-4001-AF35-5FB1F5D67CF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26" name="Text Box 86">
          <a:extLst>
            <a:ext uri="{FF2B5EF4-FFF2-40B4-BE49-F238E27FC236}">
              <a16:creationId xmlns:a16="http://schemas.microsoft.com/office/drawing/2014/main" xmlns="" id="{C0C558E5-052A-420D-8381-6E2CBAB0FAB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27" name="Text Box 82">
          <a:extLst>
            <a:ext uri="{FF2B5EF4-FFF2-40B4-BE49-F238E27FC236}">
              <a16:creationId xmlns:a16="http://schemas.microsoft.com/office/drawing/2014/main" xmlns="" id="{BCA8F6A7-DF06-464D-9E61-9AA12182FB4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28" name="Text Box 83">
          <a:extLst>
            <a:ext uri="{FF2B5EF4-FFF2-40B4-BE49-F238E27FC236}">
              <a16:creationId xmlns:a16="http://schemas.microsoft.com/office/drawing/2014/main" xmlns="" id="{836B55BD-D071-4FE4-B68D-C81C685CE8E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29" name="Text Box 84">
          <a:extLst>
            <a:ext uri="{FF2B5EF4-FFF2-40B4-BE49-F238E27FC236}">
              <a16:creationId xmlns:a16="http://schemas.microsoft.com/office/drawing/2014/main" xmlns="" id="{24B9FE58-41E3-4D89-A169-B1FED29CBFA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30" name="Text Box 85">
          <a:extLst>
            <a:ext uri="{FF2B5EF4-FFF2-40B4-BE49-F238E27FC236}">
              <a16:creationId xmlns:a16="http://schemas.microsoft.com/office/drawing/2014/main" xmlns="" id="{618854B4-9957-446D-9D66-9F88E83F4DE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31" name="Text Box 86">
          <a:extLst>
            <a:ext uri="{FF2B5EF4-FFF2-40B4-BE49-F238E27FC236}">
              <a16:creationId xmlns:a16="http://schemas.microsoft.com/office/drawing/2014/main" xmlns="" id="{9D201C33-DA75-43E7-9790-31D79350D64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32" name="Text Box 82">
          <a:extLst>
            <a:ext uri="{FF2B5EF4-FFF2-40B4-BE49-F238E27FC236}">
              <a16:creationId xmlns:a16="http://schemas.microsoft.com/office/drawing/2014/main" xmlns="" id="{65855794-3C54-42B9-88CF-25EE3EE3D1E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33" name="Text Box 83">
          <a:extLst>
            <a:ext uri="{FF2B5EF4-FFF2-40B4-BE49-F238E27FC236}">
              <a16:creationId xmlns:a16="http://schemas.microsoft.com/office/drawing/2014/main" xmlns="" id="{4320D59C-FC11-4736-B8A2-D65BD54158B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34" name="Text Box 84">
          <a:extLst>
            <a:ext uri="{FF2B5EF4-FFF2-40B4-BE49-F238E27FC236}">
              <a16:creationId xmlns:a16="http://schemas.microsoft.com/office/drawing/2014/main" xmlns="" id="{741FA464-63D1-4CBB-B041-036287B4FF2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35" name="Text Box 85">
          <a:extLst>
            <a:ext uri="{FF2B5EF4-FFF2-40B4-BE49-F238E27FC236}">
              <a16:creationId xmlns:a16="http://schemas.microsoft.com/office/drawing/2014/main" xmlns="" id="{77E9A4F5-63E5-4529-9B13-7F73CF17E21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36" name="Text Box 86">
          <a:extLst>
            <a:ext uri="{FF2B5EF4-FFF2-40B4-BE49-F238E27FC236}">
              <a16:creationId xmlns:a16="http://schemas.microsoft.com/office/drawing/2014/main" xmlns="" id="{07669484-0108-4FEF-8046-7C7A2C60B2E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37" name="Text Box 82">
          <a:extLst>
            <a:ext uri="{FF2B5EF4-FFF2-40B4-BE49-F238E27FC236}">
              <a16:creationId xmlns:a16="http://schemas.microsoft.com/office/drawing/2014/main" xmlns="" id="{DC40CFE5-74A8-4177-B151-BD41AD1E2B2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38" name="Text Box 83">
          <a:extLst>
            <a:ext uri="{FF2B5EF4-FFF2-40B4-BE49-F238E27FC236}">
              <a16:creationId xmlns:a16="http://schemas.microsoft.com/office/drawing/2014/main" xmlns="" id="{79D3CDEE-6888-4EDD-89D6-A2489DDE32D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39" name="Text Box 84">
          <a:extLst>
            <a:ext uri="{FF2B5EF4-FFF2-40B4-BE49-F238E27FC236}">
              <a16:creationId xmlns:a16="http://schemas.microsoft.com/office/drawing/2014/main" xmlns="" id="{868FB335-3D84-4BC1-A265-FD761AE8B97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40" name="Text Box 85">
          <a:extLst>
            <a:ext uri="{FF2B5EF4-FFF2-40B4-BE49-F238E27FC236}">
              <a16:creationId xmlns:a16="http://schemas.microsoft.com/office/drawing/2014/main" xmlns="" id="{855068A2-E45B-4279-9F97-E85DBA4B044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41" name="Text Box 86">
          <a:extLst>
            <a:ext uri="{FF2B5EF4-FFF2-40B4-BE49-F238E27FC236}">
              <a16:creationId xmlns:a16="http://schemas.microsoft.com/office/drawing/2014/main" xmlns="" id="{D09ED655-E86B-4126-B380-5DD9EDBD1EE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42" name="Text Box 82">
          <a:extLst>
            <a:ext uri="{FF2B5EF4-FFF2-40B4-BE49-F238E27FC236}">
              <a16:creationId xmlns:a16="http://schemas.microsoft.com/office/drawing/2014/main" xmlns="" id="{53B280C4-E9A7-4752-85CB-4E59AC61B6E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43" name="Text Box 83">
          <a:extLst>
            <a:ext uri="{FF2B5EF4-FFF2-40B4-BE49-F238E27FC236}">
              <a16:creationId xmlns:a16="http://schemas.microsoft.com/office/drawing/2014/main" xmlns="" id="{04FC95E0-F203-4064-826C-30E8C63E92F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44" name="Text Box 84">
          <a:extLst>
            <a:ext uri="{FF2B5EF4-FFF2-40B4-BE49-F238E27FC236}">
              <a16:creationId xmlns:a16="http://schemas.microsoft.com/office/drawing/2014/main" xmlns="" id="{45898605-77E0-4E3C-9BD3-1F09E92CDC4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45" name="Text Box 85">
          <a:extLst>
            <a:ext uri="{FF2B5EF4-FFF2-40B4-BE49-F238E27FC236}">
              <a16:creationId xmlns:a16="http://schemas.microsoft.com/office/drawing/2014/main" xmlns="" id="{2D9D3387-1924-4903-B73D-668963619BF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46" name="Text Box 86">
          <a:extLst>
            <a:ext uri="{FF2B5EF4-FFF2-40B4-BE49-F238E27FC236}">
              <a16:creationId xmlns:a16="http://schemas.microsoft.com/office/drawing/2014/main" xmlns="" id="{26E44127-1BB2-4009-A033-E82FBD0674E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47" name="Text Box 82">
          <a:extLst>
            <a:ext uri="{FF2B5EF4-FFF2-40B4-BE49-F238E27FC236}">
              <a16:creationId xmlns:a16="http://schemas.microsoft.com/office/drawing/2014/main" xmlns="" id="{0FEDDB72-3926-4994-8E1F-9A04C38ED58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48" name="Text Box 83">
          <a:extLst>
            <a:ext uri="{FF2B5EF4-FFF2-40B4-BE49-F238E27FC236}">
              <a16:creationId xmlns:a16="http://schemas.microsoft.com/office/drawing/2014/main" xmlns="" id="{1FD2EB6C-7BF5-4AFE-B1DE-4A956035789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49" name="Text Box 84">
          <a:extLst>
            <a:ext uri="{FF2B5EF4-FFF2-40B4-BE49-F238E27FC236}">
              <a16:creationId xmlns:a16="http://schemas.microsoft.com/office/drawing/2014/main" xmlns="" id="{9C04908B-796B-422F-9D27-F2611FA4A5E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50" name="Text Box 85">
          <a:extLst>
            <a:ext uri="{FF2B5EF4-FFF2-40B4-BE49-F238E27FC236}">
              <a16:creationId xmlns:a16="http://schemas.microsoft.com/office/drawing/2014/main" xmlns="" id="{4663B8B8-BD66-4236-B447-240A3652465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51" name="Text Box 86">
          <a:extLst>
            <a:ext uri="{FF2B5EF4-FFF2-40B4-BE49-F238E27FC236}">
              <a16:creationId xmlns:a16="http://schemas.microsoft.com/office/drawing/2014/main" xmlns="" id="{4C5AB2EA-04D9-4883-9D65-6CA095DC2EE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52" name="Text Box 82">
          <a:extLst>
            <a:ext uri="{FF2B5EF4-FFF2-40B4-BE49-F238E27FC236}">
              <a16:creationId xmlns:a16="http://schemas.microsoft.com/office/drawing/2014/main" xmlns="" id="{4CD96A58-1C97-4458-A36F-4CB265A1B27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53" name="Text Box 83">
          <a:extLst>
            <a:ext uri="{FF2B5EF4-FFF2-40B4-BE49-F238E27FC236}">
              <a16:creationId xmlns:a16="http://schemas.microsoft.com/office/drawing/2014/main" xmlns="" id="{F760D2AD-AEAF-471C-919C-D46944F8061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54" name="Text Box 84">
          <a:extLst>
            <a:ext uri="{FF2B5EF4-FFF2-40B4-BE49-F238E27FC236}">
              <a16:creationId xmlns:a16="http://schemas.microsoft.com/office/drawing/2014/main" xmlns="" id="{FBAEE26F-76BE-4D7F-BAC6-90D2D847613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55" name="Text Box 85">
          <a:extLst>
            <a:ext uri="{FF2B5EF4-FFF2-40B4-BE49-F238E27FC236}">
              <a16:creationId xmlns:a16="http://schemas.microsoft.com/office/drawing/2014/main" xmlns="" id="{4A02BFB3-5A46-431F-9DB9-62A933B523F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56" name="Text Box 86">
          <a:extLst>
            <a:ext uri="{FF2B5EF4-FFF2-40B4-BE49-F238E27FC236}">
              <a16:creationId xmlns:a16="http://schemas.microsoft.com/office/drawing/2014/main" xmlns="" id="{65DBC3AA-8878-41BD-9107-C51700FF729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57" name="Text Box 82">
          <a:extLst>
            <a:ext uri="{FF2B5EF4-FFF2-40B4-BE49-F238E27FC236}">
              <a16:creationId xmlns:a16="http://schemas.microsoft.com/office/drawing/2014/main" xmlns="" id="{D4617249-0C79-43F8-8834-6A0C4E9B9D8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58" name="Text Box 83">
          <a:extLst>
            <a:ext uri="{FF2B5EF4-FFF2-40B4-BE49-F238E27FC236}">
              <a16:creationId xmlns:a16="http://schemas.microsoft.com/office/drawing/2014/main" xmlns="" id="{47BC9BCA-B6BC-4EA8-8BE3-D91AFB3C8CE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59" name="Text Box 84">
          <a:extLst>
            <a:ext uri="{FF2B5EF4-FFF2-40B4-BE49-F238E27FC236}">
              <a16:creationId xmlns:a16="http://schemas.microsoft.com/office/drawing/2014/main" xmlns="" id="{45D903A7-FC99-48FF-ADAE-A9C01FA6A2F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60" name="Text Box 85">
          <a:extLst>
            <a:ext uri="{FF2B5EF4-FFF2-40B4-BE49-F238E27FC236}">
              <a16:creationId xmlns:a16="http://schemas.microsoft.com/office/drawing/2014/main" xmlns="" id="{E19264D7-82EB-4849-9448-5A74040ED1C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61" name="Text Box 86">
          <a:extLst>
            <a:ext uri="{FF2B5EF4-FFF2-40B4-BE49-F238E27FC236}">
              <a16:creationId xmlns:a16="http://schemas.microsoft.com/office/drawing/2014/main" xmlns="" id="{2CFE8AE9-88C3-4CD5-BB6C-D8927AA3273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62" name="Text Box 82">
          <a:extLst>
            <a:ext uri="{FF2B5EF4-FFF2-40B4-BE49-F238E27FC236}">
              <a16:creationId xmlns:a16="http://schemas.microsoft.com/office/drawing/2014/main" xmlns="" id="{AE8DA4FF-1449-4756-AFB2-D5D880C52562}"/>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63" name="Text Box 83">
          <a:extLst>
            <a:ext uri="{FF2B5EF4-FFF2-40B4-BE49-F238E27FC236}">
              <a16:creationId xmlns:a16="http://schemas.microsoft.com/office/drawing/2014/main" xmlns="" id="{ACE65400-0858-4560-85D0-3E6249D0F72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64" name="Text Box 84">
          <a:extLst>
            <a:ext uri="{FF2B5EF4-FFF2-40B4-BE49-F238E27FC236}">
              <a16:creationId xmlns:a16="http://schemas.microsoft.com/office/drawing/2014/main" xmlns="" id="{2B6C81FE-FEDA-411F-A23E-27D7AAB3A81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65" name="Text Box 85">
          <a:extLst>
            <a:ext uri="{FF2B5EF4-FFF2-40B4-BE49-F238E27FC236}">
              <a16:creationId xmlns:a16="http://schemas.microsoft.com/office/drawing/2014/main" xmlns="" id="{DAD5A660-4D69-4266-9E96-52B1CE923BB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66" name="Text Box 86">
          <a:extLst>
            <a:ext uri="{FF2B5EF4-FFF2-40B4-BE49-F238E27FC236}">
              <a16:creationId xmlns:a16="http://schemas.microsoft.com/office/drawing/2014/main" xmlns="" id="{A42EBC4E-5A57-456D-9AC1-A48BBB3649E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67" name="Text Box 82">
          <a:extLst>
            <a:ext uri="{FF2B5EF4-FFF2-40B4-BE49-F238E27FC236}">
              <a16:creationId xmlns:a16="http://schemas.microsoft.com/office/drawing/2014/main" xmlns="" id="{6E252191-8CAC-4564-AC2C-CDC4DE5C251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68" name="Text Box 83">
          <a:extLst>
            <a:ext uri="{FF2B5EF4-FFF2-40B4-BE49-F238E27FC236}">
              <a16:creationId xmlns:a16="http://schemas.microsoft.com/office/drawing/2014/main" xmlns="" id="{74ED3C3F-AAF6-4D5D-BF0F-225EB6500C3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69" name="Text Box 84">
          <a:extLst>
            <a:ext uri="{FF2B5EF4-FFF2-40B4-BE49-F238E27FC236}">
              <a16:creationId xmlns:a16="http://schemas.microsoft.com/office/drawing/2014/main" xmlns="" id="{97BC63BC-E464-4CF7-8157-0ED28B12E4D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70" name="Text Box 85">
          <a:extLst>
            <a:ext uri="{FF2B5EF4-FFF2-40B4-BE49-F238E27FC236}">
              <a16:creationId xmlns:a16="http://schemas.microsoft.com/office/drawing/2014/main" xmlns="" id="{EFB6DBBF-F576-4C91-927B-742DBCB7C65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71" name="Text Box 86">
          <a:extLst>
            <a:ext uri="{FF2B5EF4-FFF2-40B4-BE49-F238E27FC236}">
              <a16:creationId xmlns:a16="http://schemas.microsoft.com/office/drawing/2014/main" xmlns="" id="{8D8EBC60-FD98-4F69-93DF-F31EEB73AA4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72" name="Text Box 82">
          <a:extLst>
            <a:ext uri="{FF2B5EF4-FFF2-40B4-BE49-F238E27FC236}">
              <a16:creationId xmlns:a16="http://schemas.microsoft.com/office/drawing/2014/main" xmlns="" id="{6040234F-EC4A-472F-91C0-CC3E9B32CE7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73" name="Text Box 83">
          <a:extLst>
            <a:ext uri="{FF2B5EF4-FFF2-40B4-BE49-F238E27FC236}">
              <a16:creationId xmlns:a16="http://schemas.microsoft.com/office/drawing/2014/main" xmlns="" id="{848E4D6E-92F9-4441-874F-DE34D432DD0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74" name="Text Box 84">
          <a:extLst>
            <a:ext uri="{FF2B5EF4-FFF2-40B4-BE49-F238E27FC236}">
              <a16:creationId xmlns:a16="http://schemas.microsoft.com/office/drawing/2014/main" xmlns="" id="{0F0D1048-9D79-483E-B81A-7765D549707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75" name="Text Box 85">
          <a:extLst>
            <a:ext uri="{FF2B5EF4-FFF2-40B4-BE49-F238E27FC236}">
              <a16:creationId xmlns:a16="http://schemas.microsoft.com/office/drawing/2014/main" xmlns="" id="{D038F368-DAAC-4514-A8F8-7EA92475002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76" name="Text Box 86">
          <a:extLst>
            <a:ext uri="{FF2B5EF4-FFF2-40B4-BE49-F238E27FC236}">
              <a16:creationId xmlns:a16="http://schemas.microsoft.com/office/drawing/2014/main" xmlns="" id="{EB91F17D-4534-4EA4-A7D5-FC15F814A55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77" name="Text Box 82">
          <a:extLst>
            <a:ext uri="{FF2B5EF4-FFF2-40B4-BE49-F238E27FC236}">
              <a16:creationId xmlns:a16="http://schemas.microsoft.com/office/drawing/2014/main" xmlns="" id="{3BBE384B-8A58-4DA4-8334-E17D1814BA6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78" name="Text Box 83">
          <a:extLst>
            <a:ext uri="{FF2B5EF4-FFF2-40B4-BE49-F238E27FC236}">
              <a16:creationId xmlns:a16="http://schemas.microsoft.com/office/drawing/2014/main" xmlns="" id="{8F76925E-D717-4962-98AC-E06CA67FC3A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79" name="Text Box 84">
          <a:extLst>
            <a:ext uri="{FF2B5EF4-FFF2-40B4-BE49-F238E27FC236}">
              <a16:creationId xmlns:a16="http://schemas.microsoft.com/office/drawing/2014/main" xmlns="" id="{38C54EA9-6965-4512-8126-2A6A6E1BC95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80" name="Text Box 85">
          <a:extLst>
            <a:ext uri="{FF2B5EF4-FFF2-40B4-BE49-F238E27FC236}">
              <a16:creationId xmlns:a16="http://schemas.microsoft.com/office/drawing/2014/main" xmlns="" id="{B7D1C96D-71DE-42DF-B17C-B736B865939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81" name="Text Box 86">
          <a:extLst>
            <a:ext uri="{FF2B5EF4-FFF2-40B4-BE49-F238E27FC236}">
              <a16:creationId xmlns:a16="http://schemas.microsoft.com/office/drawing/2014/main" xmlns="" id="{23D08DA6-34E8-47E5-AC73-89B715ACBB6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82" name="Text Box 82">
          <a:extLst>
            <a:ext uri="{FF2B5EF4-FFF2-40B4-BE49-F238E27FC236}">
              <a16:creationId xmlns:a16="http://schemas.microsoft.com/office/drawing/2014/main" xmlns="" id="{45BA7D62-2877-4BA9-AF22-DA66DC7BA23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83" name="Text Box 83">
          <a:extLst>
            <a:ext uri="{FF2B5EF4-FFF2-40B4-BE49-F238E27FC236}">
              <a16:creationId xmlns:a16="http://schemas.microsoft.com/office/drawing/2014/main" xmlns="" id="{16403618-3EBE-4C5D-87D4-A7E1C04513A7}"/>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84" name="Text Box 84">
          <a:extLst>
            <a:ext uri="{FF2B5EF4-FFF2-40B4-BE49-F238E27FC236}">
              <a16:creationId xmlns:a16="http://schemas.microsoft.com/office/drawing/2014/main" xmlns="" id="{1E273A03-77DF-4584-8C7C-DE78D489F92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85" name="Text Box 85">
          <a:extLst>
            <a:ext uri="{FF2B5EF4-FFF2-40B4-BE49-F238E27FC236}">
              <a16:creationId xmlns:a16="http://schemas.microsoft.com/office/drawing/2014/main" xmlns="" id="{D06075C8-3BD0-42A0-B648-15B8B2FE448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86" name="Text Box 86">
          <a:extLst>
            <a:ext uri="{FF2B5EF4-FFF2-40B4-BE49-F238E27FC236}">
              <a16:creationId xmlns:a16="http://schemas.microsoft.com/office/drawing/2014/main" xmlns="" id="{84DBE6F1-CA04-4313-BB88-EE0FC47D635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87" name="Text Box 82">
          <a:extLst>
            <a:ext uri="{FF2B5EF4-FFF2-40B4-BE49-F238E27FC236}">
              <a16:creationId xmlns:a16="http://schemas.microsoft.com/office/drawing/2014/main" xmlns="" id="{1CAE306C-0F07-4A37-89CF-D156C79A1A2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88" name="Text Box 83">
          <a:extLst>
            <a:ext uri="{FF2B5EF4-FFF2-40B4-BE49-F238E27FC236}">
              <a16:creationId xmlns:a16="http://schemas.microsoft.com/office/drawing/2014/main" xmlns="" id="{9F26FBCB-CFBB-40A3-807D-3AEE6A9290EE}"/>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89" name="Text Box 84">
          <a:extLst>
            <a:ext uri="{FF2B5EF4-FFF2-40B4-BE49-F238E27FC236}">
              <a16:creationId xmlns:a16="http://schemas.microsoft.com/office/drawing/2014/main" xmlns="" id="{5717195D-DD29-4864-B7E8-8EA6741C561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90" name="Text Box 85">
          <a:extLst>
            <a:ext uri="{FF2B5EF4-FFF2-40B4-BE49-F238E27FC236}">
              <a16:creationId xmlns:a16="http://schemas.microsoft.com/office/drawing/2014/main" xmlns="" id="{235CFE76-B8DD-43BA-A572-ACD7934E940F}"/>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91" name="Text Box 86">
          <a:extLst>
            <a:ext uri="{FF2B5EF4-FFF2-40B4-BE49-F238E27FC236}">
              <a16:creationId xmlns:a16="http://schemas.microsoft.com/office/drawing/2014/main" xmlns="" id="{93B3F364-862E-4F5A-8C41-4CAFE6E9063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92" name="Text Box 82">
          <a:extLst>
            <a:ext uri="{FF2B5EF4-FFF2-40B4-BE49-F238E27FC236}">
              <a16:creationId xmlns:a16="http://schemas.microsoft.com/office/drawing/2014/main" xmlns="" id="{594F06EA-AD40-437D-9F9B-DE0A5876AE30}"/>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93" name="Text Box 83">
          <a:extLst>
            <a:ext uri="{FF2B5EF4-FFF2-40B4-BE49-F238E27FC236}">
              <a16:creationId xmlns:a16="http://schemas.microsoft.com/office/drawing/2014/main" xmlns="" id="{A8E45CEB-C419-49E2-93F0-B8F7DEDA8D46}"/>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94" name="Text Box 84">
          <a:extLst>
            <a:ext uri="{FF2B5EF4-FFF2-40B4-BE49-F238E27FC236}">
              <a16:creationId xmlns:a16="http://schemas.microsoft.com/office/drawing/2014/main" xmlns="" id="{CF8187B1-28C5-4549-974D-6A77C26877E9}"/>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95" name="Text Box 85">
          <a:extLst>
            <a:ext uri="{FF2B5EF4-FFF2-40B4-BE49-F238E27FC236}">
              <a16:creationId xmlns:a16="http://schemas.microsoft.com/office/drawing/2014/main" xmlns="" id="{230B6A0B-2E96-4ACB-8C35-A910ABA6C37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96" name="Text Box 86">
          <a:extLst>
            <a:ext uri="{FF2B5EF4-FFF2-40B4-BE49-F238E27FC236}">
              <a16:creationId xmlns:a16="http://schemas.microsoft.com/office/drawing/2014/main" xmlns="" id="{253B8EC0-F651-48AA-B216-1A5C2400735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97" name="Text Box 82">
          <a:extLst>
            <a:ext uri="{FF2B5EF4-FFF2-40B4-BE49-F238E27FC236}">
              <a16:creationId xmlns:a16="http://schemas.microsoft.com/office/drawing/2014/main" xmlns="" id="{3E2D13D9-3F94-451A-8C48-0E2BB7DB9F6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98" name="Text Box 83">
          <a:extLst>
            <a:ext uri="{FF2B5EF4-FFF2-40B4-BE49-F238E27FC236}">
              <a16:creationId xmlns:a16="http://schemas.microsoft.com/office/drawing/2014/main" xmlns="" id="{52E5DE2D-ADCC-4D32-9C07-B0C0FDB7DC8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5999" name="Text Box 84">
          <a:extLst>
            <a:ext uri="{FF2B5EF4-FFF2-40B4-BE49-F238E27FC236}">
              <a16:creationId xmlns:a16="http://schemas.microsoft.com/office/drawing/2014/main" xmlns="" id="{F06D87E2-33E9-42AD-ACA9-2125AC40CD0D}"/>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6000" name="Text Box 85">
          <a:extLst>
            <a:ext uri="{FF2B5EF4-FFF2-40B4-BE49-F238E27FC236}">
              <a16:creationId xmlns:a16="http://schemas.microsoft.com/office/drawing/2014/main" xmlns="" id="{BC99B090-0817-4362-9764-5D7CED0A2FF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6001" name="Text Box 86">
          <a:extLst>
            <a:ext uri="{FF2B5EF4-FFF2-40B4-BE49-F238E27FC236}">
              <a16:creationId xmlns:a16="http://schemas.microsoft.com/office/drawing/2014/main" xmlns="" id="{2B968BF9-FE66-452F-9E9F-F41493BD18B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6002" name="Text Box 82">
          <a:extLst>
            <a:ext uri="{FF2B5EF4-FFF2-40B4-BE49-F238E27FC236}">
              <a16:creationId xmlns:a16="http://schemas.microsoft.com/office/drawing/2014/main" xmlns="" id="{BFF06F01-D4EF-4755-9885-6F4DD42A558A}"/>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6003" name="Text Box 83">
          <a:extLst>
            <a:ext uri="{FF2B5EF4-FFF2-40B4-BE49-F238E27FC236}">
              <a16:creationId xmlns:a16="http://schemas.microsoft.com/office/drawing/2014/main" xmlns="" id="{A045E91C-8F60-42B9-8F36-A4B9D41B54BB}"/>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6004" name="Text Box 84">
          <a:extLst>
            <a:ext uri="{FF2B5EF4-FFF2-40B4-BE49-F238E27FC236}">
              <a16:creationId xmlns:a16="http://schemas.microsoft.com/office/drawing/2014/main" xmlns="" id="{143FE9D2-F980-4F5A-B95A-F17789CCB80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6005" name="Text Box 85">
          <a:extLst>
            <a:ext uri="{FF2B5EF4-FFF2-40B4-BE49-F238E27FC236}">
              <a16:creationId xmlns:a16="http://schemas.microsoft.com/office/drawing/2014/main" xmlns="" id="{7AA7DBF4-C63C-4C2A-B061-8A47AAF20AD8}"/>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6006" name="Text Box 86">
          <a:extLst>
            <a:ext uri="{FF2B5EF4-FFF2-40B4-BE49-F238E27FC236}">
              <a16:creationId xmlns:a16="http://schemas.microsoft.com/office/drawing/2014/main" xmlns="" id="{09868C90-F7A2-456E-AC6C-3362BCA16F7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6007" name="Text Box 82">
          <a:extLst>
            <a:ext uri="{FF2B5EF4-FFF2-40B4-BE49-F238E27FC236}">
              <a16:creationId xmlns:a16="http://schemas.microsoft.com/office/drawing/2014/main" xmlns="" id="{C0559917-5663-4177-A691-11238DDB7E81}"/>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6008" name="Text Box 83">
          <a:extLst>
            <a:ext uri="{FF2B5EF4-FFF2-40B4-BE49-F238E27FC236}">
              <a16:creationId xmlns:a16="http://schemas.microsoft.com/office/drawing/2014/main" xmlns="" id="{213EC0C5-9994-4B6F-82C1-0542B4C96593}"/>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6009" name="Text Box 84">
          <a:extLst>
            <a:ext uri="{FF2B5EF4-FFF2-40B4-BE49-F238E27FC236}">
              <a16:creationId xmlns:a16="http://schemas.microsoft.com/office/drawing/2014/main" xmlns="" id="{F198F466-1646-4387-A25F-C7D57DCF2C85}"/>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6010" name="Text Box 85">
          <a:extLst>
            <a:ext uri="{FF2B5EF4-FFF2-40B4-BE49-F238E27FC236}">
              <a16:creationId xmlns:a16="http://schemas.microsoft.com/office/drawing/2014/main" xmlns="" id="{E72FA1B0-C783-4E96-B719-A0E82D02AACC}"/>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1190625</xdr:colOff>
      <xdr:row>1389</xdr:row>
      <xdr:rowOff>0</xdr:rowOff>
    </xdr:from>
    <xdr:ext cx="0" cy="28575"/>
    <xdr:sp macro="" textlink="">
      <xdr:nvSpPr>
        <xdr:cNvPr id="6011" name="Text Box 86">
          <a:extLst>
            <a:ext uri="{FF2B5EF4-FFF2-40B4-BE49-F238E27FC236}">
              <a16:creationId xmlns:a16="http://schemas.microsoft.com/office/drawing/2014/main" xmlns="" id="{0516AD09-2D33-46A4-8A72-A3BAF1330C54}"/>
            </a:ext>
          </a:extLst>
        </xdr:cNvPr>
        <xdr:cNvSpPr txBox="1">
          <a:spLocks noChangeArrowheads="1"/>
        </xdr:cNvSpPr>
      </xdr:nvSpPr>
      <xdr:spPr bwMode="auto">
        <a:xfrm>
          <a:off x="4778375" y="1809115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tables/table1.xml><?xml version="1.0" encoding="utf-8"?>
<table xmlns="http://schemas.openxmlformats.org/spreadsheetml/2006/main" id="2" name="Table133" displayName="Table133" ref="A2:H65" totalsRowShown="0" headerRowDxfId="17" dataDxfId="15" headerRowBorderDxfId="16" tableBorderDxfId="14" totalsRowBorderDxfId="13">
  <sortState ref="A3:G65">
    <sortCondition ref="G3:G65"/>
  </sortState>
  <tableColumns count="8">
    <tableColumn id="1" name="TT" dataDxfId="12"/>
    <tableColumn id="2" name="Vùng" dataDxfId="11"/>
    <tableColumn id="3" name="Tỉnh/thành phố" dataDxfId="10"/>
    <tableColumn id="7" name="Tỉnh/thành phố đầy đủ" dataDxfId="9" dataCellStyle="Normal 2 2"/>
    <tableColumn id="5" name="Mã" dataDxfId="8"/>
    <tableColumn id="4" name="Column1" dataDxfId="7">
      <calculatedColumnFormula>CONCATENATE("Sở Xây dựng ",Table133[[#This Row],[Tỉnh/thành phố]])</calculatedColumnFormula>
    </tableColumn>
    <tableColumn id="6" name="Tỉnh" dataDxfId="6"/>
    <tableColumn id="8" name="Column2" dataDxfId="5"/>
  </tableColumns>
  <tableStyleInfo name="TableStyleLight9" showFirstColumn="0" showLastColumn="0" showRowStripes="1" showColumnStripes="0"/>
</table>
</file>

<file path=xl/tables/table2.xml><?xml version="1.0" encoding="utf-8"?>
<table xmlns="http://schemas.openxmlformats.org/spreadsheetml/2006/main" id="3" name="Table136" displayName="Table136" ref="A2:D733" totalsRowShown="0" dataDxfId="4">
  <sortState ref="A3:D733">
    <sortCondition ref="A3:A733"/>
    <sortCondition ref="C3:C733"/>
  </sortState>
  <tableColumns count="4">
    <tableColumn id="3" name="TP" dataDxfId="3"/>
    <tableColumn id="1" name="Mã" dataDxfId="2"/>
    <tableColumn id="4" name="QH" dataDxfId="1"/>
    <tableColumn id="2" name="Column1" dataDxfId="0"/>
  </tableColumns>
  <tableStyleInfo name="TableStyleLight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2658"/>
  <sheetViews>
    <sheetView tabSelected="1" zoomScale="80" zoomScaleNormal="80" workbookViewId="0">
      <selection activeCell="H6" sqref="H6"/>
    </sheetView>
  </sheetViews>
  <sheetFormatPr defaultColWidth="8.7265625" defaultRowHeight="15.5"/>
  <cols>
    <col min="1" max="1" width="11" style="38" bestFit="1" customWidth="1"/>
    <col min="2" max="2" width="14.54296875" style="43" customWidth="1"/>
    <col min="3" max="3" width="14.81640625" style="43" customWidth="1"/>
    <col min="4" max="4" width="22.1796875" style="43" customWidth="1"/>
    <col min="5" max="5" width="10.453125" style="43" customWidth="1"/>
    <col min="6" max="6" width="15" style="43" customWidth="1"/>
    <col min="7" max="7" width="13.7265625" style="43" customWidth="1"/>
    <col min="8" max="8" width="55.1796875" style="43" customWidth="1"/>
    <col min="9" max="9" width="14.7265625" style="38" bestFit="1" customWidth="1"/>
    <col min="10" max="10" width="18.1796875" style="44" customWidth="1"/>
    <col min="11" max="11" width="18.1796875" style="39" hidden="1" customWidth="1"/>
    <col min="12" max="12" width="18.453125" style="38" hidden="1" customWidth="1"/>
    <col min="13" max="13" width="19" style="38" hidden="1" customWidth="1"/>
    <col min="14" max="14" width="16.453125" style="38" customWidth="1"/>
    <col min="15" max="15" width="13.81640625" style="38" bestFit="1" customWidth="1"/>
    <col min="16" max="16" width="12" style="38" customWidth="1"/>
    <col min="17" max="16384" width="8.7265625" style="38"/>
  </cols>
  <sheetData>
    <row r="1" spans="1:16" ht="17.5">
      <c r="A1" s="221" t="s">
        <v>2955</v>
      </c>
      <c r="B1" s="221"/>
      <c r="C1" s="221"/>
      <c r="D1" s="221"/>
      <c r="E1" s="221"/>
      <c r="F1" s="221"/>
      <c r="G1" s="222"/>
      <c r="H1" s="222"/>
      <c r="I1" s="222"/>
      <c r="J1" s="222"/>
      <c r="K1" s="222"/>
      <c r="L1" s="222"/>
      <c r="M1" s="222"/>
      <c r="N1" s="222"/>
    </row>
    <row r="2" spans="1:16" ht="24.65" customHeight="1">
      <c r="A2" s="223" t="s">
        <v>3978</v>
      </c>
      <c r="B2" s="223"/>
      <c r="C2" s="223"/>
      <c r="D2" s="223"/>
      <c r="E2" s="223"/>
      <c r="F2" s="223"/>
      <c r="G2" s="222"/>
      <c r="H2" s="222"/>
      <c r="I2" s="222"/>
      <c r="J2" s="222"/>
      <c r="K2" s="222"/>
      <c r="L2" s="222"/>
      <c r="M2" s="222"/>
      <c r="N2" s="222"/>
    </row>
    <row r="3" spans="1:16" ht="39" customHeight="1">
      <c r="A3" s="40" t="s">
        <v>0</v>
      </c>
      <c r="B3" s="40" t="s">
        <v>893</v>
      </c>
      <c r="C3" s="40" t="s">
        <v>1</v>
      </c>
      <c r="D3" s="40" t="s">
        <v>889</v>
      </c>
      <c r="E3" s="40" t="s">
        <v>890</v>
      </c>
      <c r="F3" s="40" t="s">
        <v>891</v>
      </c>
      <c r="G3" s="40" t="s">
        <v>892</v>
      </c>
      <c r="H3" s="40" t="s">
        <v>2248</v>
      </c>
      <c r="I3" s="40" t="s">
        <v>2</v>
      </c>
      <c r="J3" s="41" t="s">
        <v>5</v>
      </c>
      <c r="K3" s="41" t="s">
        <v>6</v>
      </c>
      <c r="L3" s="40" t="s">
        <v>3</v>
      </c>
      <c r="M3" s="40" t="s">
        <v>4</v>
      </c>
      <c r="N3" s="40" t="s">
        <v>899</v>
      </c>
    </row>
    <row r="4" spans="1:16" s="42" customFormat="1" ht="60.5" hidden="1" customHeight="1">
      <c r="A4" s="144">
        <v>1</v>
      </c>
      <c r="B4" s="138" t="s">
        <v>756</v>
      </c>
      <c r="C4" s="138" t="s">
        <v>136</v>
      </c>
      <c r="D4" s="138" t="s">
        <v>975</v>
      </c>
      <c r="E4" s="138" t="s">
        <v>896</v>
      </c>
      <c r="F4" s="138" t="s">
        <v>971</v>
      </c>
      <c r="G4" s="138"/>
      <c r="H4" s="138" t="s">
        <v>1841</v>
      </c>
      <c r="I4" s="146"/>
      <c r="J4" s="137" t="s">
        <v>3633</v>
      </c>
      <c r="K4" s="146"/>
      <c r="L4" s="146"/>
      <c r="M4" s="146"/>
      <c r="N4" s="157"/>
    </row>
    <row r="5" spans="1:16" s="42" customFormat="1" ht="56.25" hidden="1" customHeight="1">
      <c r="A5" s="144">
        <f>A4+1</f>
        <v>2</v>
      </c>
      <c r="B5" s="138" t="s">
        <v>756</v>
      </c>
      <c r="C5" s="138" t="s">
        <v>136</v>
      </c>
      <c r="D5" s="138" t="s">
        <v>976</v>
      </c>
      <c r="E5" s="138" t="s">
        <v>896</v>
      </c>
      <c r="F5" s="138" t="s">
        <v>971</v>
      </c>
      <c r="G5" s="138"/>
      <c r="H5" s="138" t="s">
        <v>1841</v>
      </c>
      <c r="I5" s="146"/>
      <c r="J5" s="137"/>
      <c r="K5" s="146"/>
      <c r="L5" s="146"/>
      <c r="M5" s="146"/>
      <c r="N5" s="157"/>
    </row>
    <row r="6" spans="1:16" ht="85" customHeight="1">
      <c r="A6" s="53">
        <v>1</v>
      </c>
      <c r="B6" s="50" t="s">
        <v>756</v>
      </c>
      <c r="C6" s="50" t="s">
        <v>136</v>
      </c>
      <c r="D6" s="50" t="s">
        <v>2611</v>
      </c>
      <c r="E6" s="50" t="s">
        <v>896</v>
      </c>
      <c r="F6" s="50" t="s">
        <v>2610</v>
      </c>
      <c r="G6" s="50"/>
      <c r="H6" s="50" t="s">
        <v>3859</v>
      </c>
      <c r="I6" s="63"/>
      <c r="J6" s="64">
        <v>1144</v>
      </c>
      <c r="K6" s="63"/>
      <c r="L6" s="63"/>
      <c r="M6" s="63"/>
      <c r="N6" s="158" t="s">
        <v>3634</v>
      </c>
      <c r="O6" s="188"/>
      <c r="P6" s="188"/>
    </row>
    <row r="7" spans="1:16" ht="80" customHeight="1">
      <c r="A7" s="53">
        <f t="shared" ref="A7:A72" si="0">A6+1</f>
        <v>2</v>
      </c>
      <c r="B7" s="50" t="s">
        <v>756</v>
      </c>
      <c r="C7" s="50" t="s">
        <v>136</v>
      </c>
      <c r="D7" s="50" t="s">
        <v>2612</v>
      </c>
      <c r="E7" s="50" t="s">
        <v>896</v>
      </c>
      <c r="F7" s="50" t="s">
        <v>2610</v>
      </c>
      <c r="G7" s="50"/>
      <c r="H7" s="50" t="s">
        <v>3859</v>
      </c>
      <c r="I7" s="63"/>
      <c r="J7" s="64">
        <v>1282</v>
      </c>
      <c r="K7" s="63"/>
      <c r="L7" s="63"/>
      <c r="M7" s="63"/>
      <c r="N7" s="158" t="s">
        <v>3634</v>
      </c>
      <c r="O7" s="188"/>
      <c r="P7" s="188"/>
    </row>
    <row r="8" spans="1:16" ht="86" customHeight="1">
      <c r="A8" s="53">
        <f t="shared" si="0"/>
        <v>3</v>
      </c>
      <c r="B8" s="50" t="s">
        <v>756</v>
      </c>
      <c r="C8" s="50" t="s">
        <v>136</v>
      </c>
      <c r="D8" s="50" t="s">
        <v>2613</v>
      </c>
      <c r="E8" s="50" t="s">
        <v>896</v>
      </c>
      <c r="F8" s="50" t="s">
        <v>2610</v>
      </c>
      <c r="G8" s="50"/>
      <c r="H8" s="50" t="s">
        <v>3859</v>
      </c>
      <c r="I8" s="63"/>
      <c r="J8" s="64">
        <v>1551</v>
      </c>
      <c r="K8" s="63"/>
      <c r="L8" s="63"/>
      <c r="M8" s="63"/>
      <c r="N8" s="158" t="s">
        <v>3634</v>
      </c>
      <c r="O8" s="188"/>
      <c r="P8" s="188"/>
    </row>
    <row r="9" spans="1:16" ht="88.5" customHeight="1">
      <c r="A9" s="53">
        <f t="shared" si="0"/>
        <v>4</v>
      </c>
      <c r="B9" s="50" t="s">
        <v>756</v>
      </c>
      <c r="C9" s="50" t="s">
        <v>136</v>
      </c>
      <c r="D9" s="50" t="s">
        <v>2614</v>
      </c>
      <c r="E9" s="50" t="s">
        <v>896</v>
      </c>
      <c r="F9" s="50" t="s">
        <v>2615</v>
      </c>
      <c r="G9" s="50"/>
      <c r="H9" s="50" t="s">
        <v>3859</v>
      </c>
      <c r="I9" s="63"/>
      <c r="J9" s="64">
        <v>1384</v>
      </c>
      <c r="K9" s="63"/>
      <c r="L9" s="63"/>
      <c r="M9" s="63"/>
      <c r="N9" s="158" t="s">
        <v>3634</v>
      </c>
      <c r="O9" s="188"/>
      <c r="P9" s="188"/>
    </row>
    <row r="10" spans="1:16" ht="99" customHeight="1">
      <c r="A10" s="53">
        <f t="shared" si="0"/>
        <v>5</v>
      </c>
      <c r="B10" s="50" t="s">
        <v>756</v>
      </c>
      <c r="C10" s="50" t="s">
        <v>136</v>
      </c>
      <c r="D10" s="50" t="s">
        <v>2611</v>
      </c>
      <c r="E10" s="50" t="s">
        <v>896</v>
      </c>
      <c r="F10" s="50" t="s">
        <v>2610</v>
      </c>
      <c r="G10" s="50"/>
      <c r="H10" s="50" t="s">
        <v>3859</v>
      </c>
      <c r="I10" s="146"/>
      <c r="J10" s="64">
        <v>1148</v>
      </c>
      <c r="K10" s="63"/>
      <c r="L10" s="63"/>
      <c r="M10" s="63"/>
      <c r="N10" s="158" t="s">
        <v>3638</v>
      </c>
      <c r="O10" s="188"/>
      <c r="P10" s="188"/>
    </row>
    <row r="11" spans="1:16" ht="99" customHeight="1">
      <c r="A11" s="53">
        <f t="shared" si="0"/>
        <v>6</v>
      </c>
      <c r="B11" s="50" t="s">
        <v>756</v>
      </c>
      <c r="C11" s="50" t="s">
        <v>136</v>
      </c>
      <c r="D11" s="50" t="s">
        <v>2612</v>
      </c>
      <c r="E11" s="50" t="s">
        <v>896</v>
      </c>
      <c r="F11" s="50" t="s">
        <v>2610</v>
      </c>
      <c r="G11" s="50"/>
      <c r="H11" s="50" t="s">
        <v>3859</v>
      </c>
      <c r="I11" s="146"/>
      <c r="J11" s="64">
        <v>1282</v>
      </c>
      <c r="K11" s="63"/>
      <c r="L11" s="63"/>
      <c r="M11" s="63"/>
      <c r="N11" s="158" t="s">
        <v>3638</v>
      </c>
      <c r="O11" s="188"/>
      <c r="P11" s="188"/>
    </row>
    <row r="12" spans="1:16" ht="99" customHeight="1">
      <c r="A12" s="53">
        <f t="shared" si="0"/>
        <v>7</v>
      </c>
      <c r="B12" s="50" t="s">
        <v>756</v>
      </c>
      <c r="C12" s="50" t="s">
        <v>136</v>
      </c>
      <c r="D12" s="50" t="s">
        <v>2611</v>
      </c>
      <c r="E12" s="50" t="s">
        <v>896</v>
      </c>
      <c r="F12" s="50" t="s">
        <v>2610</v>
      </c>
      <c r="G12" s="50"/>
      <c r="H12" s="50" t="s">
        <v>3859</v>
      </c>
      <c r="I12" s="63"/>
      <c r="J12" s="64">
        <v>1120</v>
      </c>
      <c r="K12" s="63"/>
      <c r="L12" s="63"/>
      <c r="M12" s="63"/>
      <c r="N12" s="158" t="s">
        <v>3639</v>
      </c>
      <c r="O12" s="188"/>
      <c r="P12" s="188"/>
    </row>
    <row r="13" spans="1:16" ht="99" customHeight="1">
      <c r="A13" s="53">
        <f t="shared" si="0"/>
        <v>8</v>
      </c>
      <c r="B13" s="50" t="s">
        <v>756</v>
      </c>
      <c r="C13" s="50" t="s">
        <v>136</v>
      </c>
      <c r="D13" s="50" t="s">
        <v>2612</v>
      </c>
      <c r="E13" s="50" t="s">
        <v>896</v>
      </c>
      <c r="F13" s="50" t="s">
        <v>2610</v>
      </c>
      <c r="G13" s="50"/>
      <c r="H13" s="50" t="s">
        <v>3859</v>
      </c>
      <c r="I13" s="63"/>
      <c r="J13" s="64">
        <v>1255</v>
      </c>
      <c r="K13" s="63"/>
      <c r="L13" s="63"/>
      <c r="M13" s="63"/>
      <c r="N13" s="158" t="s">
        <v>3639</v>
      </c>
      <c r="O13" s="188"/>
      <c r="P13" s="188"/>
    </row>
    <row r="14" spans="1:16" ht="99" customHeight="1">
      <c r="A14" s="53">
        <f t="shared" si="0"/>
        <v>9</v>
      </c>
      <c r="B14" s="50" t="s">
        <v>756</v>
      </c>
      <c r="C14" s="50" t="s">
        <v>136</v>
      </c>
      <c r="D14" s="50" t="s">
        <v>3635</v>
      </c>
      <c r="E14" s="50" t="s">
        <v>896</v>
      </c>
      <c r="F14" s="50" t="s">
        <v>2610</v>
      </c>
      <c r="G14" s="50"/>
      <c r="H14" s="50" t="s">
        <v>3859</v>
      </c>
      <c r="I14" s="63"/>
      <c r="J14" s="64">
        <v>1449</v>
      </c>
      <c r="K14" s="63"/>
      <c r="L14" s="63"/>
      <c r="M14" s="63"/>
      <c r="N14" s="158" t="s">
        <v>3637</v>
      </c>
      <c r="O14" s="188"/>
      <c r="P14" s="188"/>
    </row>
    <row r="15" spans="1:16" ht="99" customHeight="1">
      <c r="A15" s="53">
        <f t="shared" si="0"/>
        <v>10</v>
      </c>
      <c r="B15" s="50" t="s">
        <v>756</v>
      </c>
      <c r="C15" s="50" t="s">
        <v>136</v>
      </c>
      <c r="D15" s="50" t="s">
        <v>3636</v>
      </c>
      <c r="E15" s="50" t="s">
        <v>896</v>
      </c>
      <c r="F15" s="50" t="s">
        <v>2610</v>
      </c>
      <c r="G15" s="50"/>
      <c r="H15" s="50" t="s">
        <v>3859</v>
      </c>
      <c r="I15" s="63"/>
      <c r="J15" s="64">
        <v>981</v>
      </c>
      <c r="K15" s="63"/>
      <c r="L15" s="63"/>
      <c r="M15" s="63"/>
      <c r="N15" s="158" t="s">
        <v>3637</v>
      </c>
      <c r="O15" s="188"/>
      <c r="P15" s="188"/>
    </row>
    <row r="16" spans="1:16" ht="99" customHeight="1">
      <c r="A16" s="53">
        <f t="shared" si="0"/>
        <v>11</v>
      </c>
      <c r="B16" s="50" t="s">
        <v>756</v>
      </c>
      <c r="C16" s="50" t="s">
        <v>136</v>
      </c>
      <c r="D16" s="50" t="s">
        <v>3715</v>
      </c>
      <c r="E16" s="50" t="s">
        <v>896</v>
      </c>
      <c r="F16" s="50" t="s">
        <v>2610</v>
      </c>
      <c r="G16" s="50"/>
      <c r="H16" s="50" t="s">
        <v>3859</v>
      </c>
      <c r="I16" s="63"/>
      <c r="J16" s="64">
        <v>926</v>
      </c>
      <c r="K16" s="63"/>
      <c r="L16" s="63"/>
      <c r="M16" s="63"/>
      <c r="N16" s="186" t="s">
        <v>3637</v>
      </c>
      <c r="O16" s="188"/>
      <c r="P16" s="188"/>
    </row>
    <row r="17" spans="1:15" ht="135.65" customHeight="1">
      <c r="A17" s="53">
        <f t="shared" si="0"/>
        <v>12</v>
      </c>
      <c r="B17" s="50" t="s">
        <v>756</v>
      </c>
      <c r="C17" s="50" t="s">
        <v>136</v>
      </c>
      <c r="D17" s="50" t="s">
        <v>1876</v>
      </c>
      <c r="E17" s="50" t="s">
        <v>896</v>
      </c>
      <c r="F17" s="50" t="s">
        <v>971</v>
      </c>
      <c r="G17" s="50"/>
      <c r="H17" s="50" t="s">
        <v>3478</v>
      </c>
      <c r="I17" s="63"/>
      <c r="J17" s="64">
        <v>1364</v>
      </c>
      <c r="K17" s="63"/>
      <c r="L17" s="63"/>
      <c r="M17" s="63"/>
      <c r="N17" s="65"/>
    </row>
    <row r="18" spans="1:15" ht="137.15" customHeight="1">
      <c r="A18" s="53">
        <f t="shared" si="0"/>
        <v>13</v>
      </c>
      <c r="B18" s="50" t="s">
        <v>756</v>
      </c>
      <c r="C18" s="50" t="s">
        <v>136</v>
      </c>
      <c r="D18" s="50" t="s">
        <v>1877</v>
      </c>
      <c r="E18" s="50" t="s">
        <v>896</v>
      </c>
      <c r="F18" s="50" t="s">
        <v>971</v>
      </c>
      <c r="G18" s="50"/>
      <c r="H18" s="50" t="s">
        <v>3478</v>
      </c>
      <c r="I18" s="63"/>
      <c r="J18" s="64">
        <v>1455</v>
      </c>
      <c r="K18" s="63"/>
      <c r="L18" s="63"/>
      <c r="M18" s="63"/>
      <c r="N18" s="65"/>
    </row>
    <row r="19" spans="1:15" ht="136" customHeight="1">
      <c r="A19" s="53">
        <f t="shared" si="0"/>
        <v>14</v>
      </c>
      <c r="B19" s="50" t="s">
        <v>756</v>
      </c>
      <c r="C19" s="50" t="s">
        <v>136</v>
      </c>
      <c r="D19" s="50" t="s">
        <v>1878</v>
      </c>
      <c r="E19" s="50" t="s">
        <v>896</v>
      </c>
      <c r="F19" s="50" t="s">
        <v>971</v>
      </c>
      <c r="G19" s="50"/>
      <c r="H19" s="50" t="s">
        <v>3478</v>
      </c>
      <c r="I19" s="63"/>
      <c r="J19" s="64">
        <v>1545</v>
      </c>
      <c r="K19" s="63"/>
      <c r="L19" s="63"/>
      <c r="M19" s="63"/>
      <c r="N19" s="65"/>
    </row>
    <row r="20" spans="1:15" s="45" customFormat="1" ht="70.5" customHeight="1">
      <c r="A20" s="53">
        <f t="shared" si="0"/>
        <v>15</v>
      </c>
      <c r="B20" s="48" t="s">
        <v>756</v>
      </c>
      <c r="C20" s="48" t="s">
        <v>136</v>
      </c>
      <c r="D20" s="48" t="s">
        <v>1449</v>
      </c>
      <c r="E20" s="48" t="s">
        <v>896</v>
      </c>
      <c r="F20" s="48" t="s">
        <v>971</v>
      </c>
      <c r="G20" s="48"/>
      <c r="H20" s="48" t="s">
        <v>3495</v>
      </c>
      <c r="I20" s="66"/>
      <c r="J20" s="49">
        <v>1700</v>
      </c>
      <c r="K20" s="66"/>
      <c r="L20" s="66"/>
      <c r="M20" s="66"/>
      <c r="N20" s="47"/>
    </row>
    <row r="21" spans="1:15" s="45" customFormat="1" ht="69.5" customHeight="1">
      <c r="A21" s="53">
        <f t="shared" si="0"/>
        <v>16</v>
      </c>
      <c r="B21" s="48" t="s">
        <v>756</v>
      </c>
      <c r="C21" s="48" t="s">
        <v>136</v>
      </c>
      <c r="D21" s="48" t="s">
        <v>2374</v>
      </c>
      <c r="E21" s="48" t="s">
        <v>896</v>
      </c>
      <c r="F21" s="48" t="s">
        <v>983</v>
      </c>
      <c r="G21" s="48"/>
      <c r="H21" s="48" t="s">
        <v>3495</v>
      </c>
      <c r="I21" s="66"/>
      <c r="J21" s="49">
        <v>1720</v>
      </c>
      <c r="K21" s="66"/>
      <c r="L21" s="66"/>
      <c r="M21" s="66"/>
      <c r="N21" s="47"/>
    </row>
    <row r="22" spans="1:15" s="45" customFormat="1" ht="68" customHeight="1">
      <c r="A22" s="53">
        <f t="shared" si="0"/>
        <v>17</v>
      </c>
      <c r="B22" s="48" t="s">
        <v>756</v>
      </c>
      <c r="C22" s="48" t="s">
        <v>136</v>
      </c>
      <c r="D22" s="48" t="s">
        <v>2375</v>
      </c>
      <c r="E22" s="48" t="s">
        <v>896</v>
      </c>
      <c r="F22" s="48" t="s">
        <v>983</v>
      </c>
      <c r="G22" s="48"/>
      <c r="H22" s="48" t="s">
        <v>3495</v>
      </c>
      <c r="I22" s="66"/>
      <c r="J22" s="49">
        <v>1600</v>
      </c>
      <c r="K22" s="66"/>
      <c r="L22" s="66"/>
      <c r="M22" s="66"/>
      <c r="N22" s="47"/>
    </row>
    <row r="23" spans="1:15" s="45" customFormat="1" ht="71" customHeight="1">
      <c r="A23" s="53">
        <f t="shared" si="0"/>
        <v>18</v>
      </c>
      <c r="B23" s="48" t="s">
        <v>756</v>
      </c>
      <c r="C23" s="48" t="s">
        <v>136</v>
      </c>
      <c r="D23" s="48" t="s">
        <v>2376</v>
      </c>
      <c r="E23" s="48" t="s">
        <v>896</v>
      </c>
      <c r="F23" s="48" t="s">
        <v>983</v>
      </c>
      <c r="G23" s="48"/>
      <c r="H23" s="48" t="s">
        <v>3495</v>
      </c>
      <c r="I23" s="66"/>
      <c r="J23" s="49">
        <v>1760</v>
      </c>
      <c r="K23" s="66"/>
      <c r="L23" s="66"/>
      <c r="M23" s="66"/>
      <c r="N23" s="47"/>
    </row>
    <row r="24" spans="1:15" s="45" customFormat="1" ht="102.75" customHeight="1">
      <c r="A24" s="53">
        <f t="shared" si="0"/>
        <v>19</v>
      </c>
      <c r="B24" s="48" t="s">
        <v>756</v>
      </c>
      <c r="C24" s="48" t="s">
        <v>136</v>
      </c>
      <c r="D24" s="48" t="s">
        <v>977</v>
      </c>
      <c r="E24" s="48" t="s">
        <v>896</v>
      </c>
      <c r="F24" s="48" t="s">
        <v>3223</v>
      </c>
      <c r="G24" s="48"/>
      <c r="H24" s="48" t="s">
        <v>3695</v>
      </c>
      <c r="I24" s="145"/>
      <c r="J24" s="182">
        <v>1759</v>
      </c>
      <c r="K24" s="160">
        <f t="shared" ref="K24:M24" si="1">95000/50/1.08</f>
        <v>1759.2592592592591</v>
      </c>
      <c r="L24" s="160">
        <f t="shared" si="1"/>
        <v>1759.2592592592591</v>
      </c>
      <c r="M24" s="160">
        <f t="shared" si="1"/>
        <v>1759.2592592592591</v>
      </c>
      <c r="N24" s="160"/>
      <c r="O24" s="185"/>
    </row>
    <row r="25" spans="1:15" ht="132.75" customHeight="1">
      <c r="A25" s="53">
        <f t="shared" si="0"/>
        <v>20</v>
      </c>
      <c r="B25" s="50" t="s">
        <v>756</v>
      </c>
      <c r="C25" s="50" t="s">
        <v>136</v>
      </c>
      <c r="D25" s="50" t="s">
        <v>3696</v>
      </c>
      <c r="E25" s="50" t="s">
        <v>896</v>
      </c>
      <c r="F25" s="48" t="s">
        <v>3223</v>
      </c>
      <c r="G25" s="50"/>
      <c r="H25" s="48" t="s">
        <v>3695</v>
      </c>
      <c r="I25" s="146"/>
      <c r="J25" s="182">
        <v>1759</v>
      </c>
      <c r="K25" s="63"/>
      <c r="L25" s="63"/>
      <c r="M25" s="63"/>
      <c r="N25" s="160"/>
      <c r="O25" s="185"/>
    </row>
    <row r="26" spans="1:15" ht="132.75" customHeight="1">
      <c r="A26" s="53">
        <f t="shared" si="0"/>
        <v>21</v>
      </c>
      <c r="B26" s="50" t="s">
        <v>756</v>
      </c>
      <c r="C26" s="50" t="s">
        <v>136</v>
      </c>
      <c r="D26" s="50" t="s">
        <v>3697</v>
      </c>
      <c r="E26" s="50" t="s">
        <v>896</v>
      </c>
      <c r="F26" s="48" t="s">
        <v>3223</v>
      </c>
      <c r="G26" s="50"/>
      <c r="H26" s="48" t="s">
        <v>3695</v>
      </c>
      <c r="I26" s="146"/>
      <c r="J26" s="182">
        <v>1241</v>
      </c>
      <c r="K26" s="63"/>
      <c r="L26" s="63"/>
      <c r="M26" s="63"/>
      <c r="N26" s="160"/>
      <c r="O26" s="185"/>
    </row>
    <row r="27" spans="1:15" ht="82.5" customHeight="1">
      <c r="A27" s="53">
        <f t="shared" si="0"/>
        <v>22</v>
      </c>
      <c r="B27" s="50" t="s">
        <v>756</v>
      </c>
      <c r="C27" s="50" t="s">
        <v>136</v>
      </c>
      <c r="D27" s="50" t="s">
        <v>1879</v>
      </c>
      <c r="E27" s="50" t="s">
        <v>896</v>
      </c>
      <c r="F27" s="50" t="s">
        <v>971</v>
      </c>
      <c r="G27" s="50"/>
      <c r="H27" s="50" t="s">
        <v>1842</v>
      </c>
      <c r="I27" s="146"/>
      <c r="J27" s="160" t="s">
        <v>3640</v>
      </c>
      <c r="K27" s="63"/>
      <c r="L27" s="63"/>
      <c r="M27" s="63"/>
      <c r="N27" s="65"/>
    </row>
    <row r="28" spans="1:15" ht="79.5" customHeight="1">
      <c r="A28" s="53">
        <f t="shared" si="0"/>
        <v>23</v>
      </c>
      <c r="B28" s="50" t="s">
        <v>756</v>
      </c>
      <c r="C28" s="50" t="s">
        <v>136</v>
      </c>
      <c r="D28" s="50" t="s">
        <v>1880</v>
      </c>
      <c r="E28" s="50" t="s">
        <v>896</v>
      </c>
      <c r="F28" s="50" t="s">
        <v>971</v>
      </c>
      <c r="G28" s="50"/>
      <c r="H28" s="50" t="s">
        <v>1842</v>
      </c>
      <c r="I28" s="146"/>
      <c r="J28" s="160" t="s">
        <v>3640</v>
      </c>
      <c r="K28" s="63"/>
      <c r="L28" s="63"/>
      <c r="M28" s="63"/>
      <c r="N28" s="65"/>
    </row>
    <row r="29" spans="1:15" ht="87" customHeight="1">
      <c r="A29" s="53">
        <f t="shared" si="0"/>
        <v>24</v>
      </c>
      <c r="B29" s="50" t="s">
        <v>756</v>
      </c>
      <c r="C29" s="50" t="s">
        <v>136</v>
      </c>
      <c r="D29" s="50" t="s">
        <v>1881</v>
      </c>
      <c r="E29" s="50" t="s">
        <v>896</v>
      </c>
      <c r="F29" s="50" t="s">
        <v>971</v>
      </c>
      <c r="G29" s="50"/>
      <c r="H29" s="50" t="s">
        <v>1842</v>
      </c>
      <c r="I29" s="146"/>
      <c r="J29" s="160" t="s">
        <v>3640</v>
      </c>
      <c r="K29" s="63"/>
      <c r="L29" s="63"/>
      <c r="M29" s="63"/>
      <c r="N29" s="65"/>
    </row>
    <row r="30" spans="1:15" ht="86.25" customHeight="1">
      <c r="A30" s="53">
        <f t="shared" si="0"/>
        <v>25</v>
      </c>
      <c r="B30" s="50" t="s">
        <v>756</v>
      </c>
      <c r="C30" s="50" t="s">
        <v>136</v>
      </c>
      <c r="D30" s="50" t="s">
        <v>1882</v>
      </c>
      <c r="E30" s="50" t="s">
        <v>896</v>
      </c>
      <c r="F30" s="50" t="s">
        <v>971</v>
      </c>
      <c r="G30" s="50"/>
      <c r="H30" s="50" t="s">
        <v>1842</v>
      </c>
      <c r="I30" s="146"/>
      <c r="J30" s="160" t="s">
        <v>3640</v>
      </c>
      <c r="K30" s="63"/>
      <c r="L30" s="63"/>
      <c r="M30" s="63"/>
      <c r="N30" s="65"/>
    </row>
    <row r="31" spans="1:15" ht="98.25" customHeight="1">
      <c r="A31" s="53">
        <f t="shared" si="0"/>
        <v>26</v>
      </c>
      <c r="B31" s="50" t="s">
        <v>756</v>
      </c>
      <c r="C31" s="50" t="s">
        <v>136</v>
      </c>
      <c r="D31" s="50" t="s">
        <v>978</v>
      </c>
      <c r="E31" s="50" t="s">
        <v>896</v>
      </c>
      <c r="F31" s="50" t="s">
        <v>983</v>
      </c>
      <c r="G31" s="50"/>
      <c r="H31" s="50" t="s">
        <v>1843</v>
      </c>
      <c r="I31" s="146"/>
      <c r="J31" s="160" t="s">
        <v>3640</v>
      </c>
      <c r="K31" s="63"/>
      <c r="L31" s="63"/>
      <c r="M31" s="63"/>
      <c r="N31" s="65"/>
    </row>
    <row r="32" spans="1:15" ht="97.5" customHeight="1">
      <c r="A32" s="53">
        <f t="shared" si="0"/>
        <v>27</v>
      </c>
      <c r="B32" s="50" t="s">
        <v>756</v>
      </c>
      <c r="C32" s="50" t="s">
        <v>136</v>
      </c>
      <c r="D32" s="50" t="s">
        <v>979</v>
      </c>
      <c r="E32" s="50" t="s">
        <v>896</v>
      </c>
      <c r="F32" s="50" t="s">
        <v>983</v>
      </c>
      <c r="G32" s="50"/>
      <c r="H32" s="50" t="s">
        <v>1843</v>
      </c>
      <c r="I32" s="146"/>
      <c r="J32" s="160" t="s">
        <v>3640</v>
      </c>
      <c r="K32" s="63"/>
      <c r="L32" s="63"/>
      <c r="M32" s="63"/>
      <c r="N32" s="65"/>
    </row>
    <row r="33" spans="1:14" ht="95.25" customHeight="1">
      <c r="A33" s="53">
        <f t="shared" si="0"/>
        <v>28</v>
      </c>
      <c r="B33" s="50" t="s">
        <v>756</v>
      </c>
      <c r="C33" s="50" t="s">
        <v>136</v>
      </c>
      <c r="D33" s="50" t="s">
        <v>1427</v>
      </c>
      <c r="E33" s="50" t="s">
        <v>896</v>
      </c>
      <c r="F33" s="50" t="s">
        <v>983</v>
      </c>
      <c r="G33" s="50"/>
      <c r="H33" s="50" t="s">
        <v>1843</v>
      </c>
      <c r="I33" s="146"/>
      <c r="J33" s="160" t="s">
        <v>3640</v>
      </c>
      <c r="K33" s="63"/>
      <c r="L33" s="63"/>
      <c r="M33" s="63"/>
      <c r="N33" s="65"/>
    </row>
    <row r="34" spans="1:14" ht="114" customHeight="1">
      <c r="A34" s="53">
        <f t="shared" si="0"/>
        <v>29</v>
      </c>
      <c r="B34" s="50" t="s">
        <v>756</v>
      </c>
      <c r="C34" s="50" t="s">
        <v>136</v>
      </c>
      <c r="D34" s="50" t="s">
        <v>980</v>
      </c>
      <c r="E34" s="50" t="s">
        <v>896</v>
      </c>
      <c r="F34" s="50" t="s">
        <v>983</v>
      </c>
      <c r="G34" s="50"/>
      <c r="H34" s="50" t="s">
        <v>3860</v>
      </c>
      <c r="I34" s="63"/>
      <c r="J34" s="64">
        <v>1200</v>
      </c>
      <c r="K34" s="63"/>
      <c r="L34" s="63"/>
      <c r="M34" s="63"/>
      <c r="N34" s="65"/>
    </row>
    <row r="35" spans="1:14" ht="112.5" customHeight="1">
      <c r="A35" s="53">
        <f t="shared" si="0"/>
        <v>30</v>
      </c>
      <c r="B35" s="50" t="s">
        <v>756</v>
      </c>
      <c r="C35" s="50" t="s">
        <v>136</v>
      </c>
      <c r="D35" s="50" t="s">
        <v>2583</v>
      </c>
      <c r="E35" s="50" t="s">
        <v>896</v>
      </c>
      <c r="F35" s="50" t="s">
        <v>983</v>
      </c>
      <c r="G35" s="50"/>
      <c r="H35" s="50" t="s">
        <v>3860</v>
      </c>
      <c r="I35" s="63"/>
      <c r="J35" s="64">
        <v>1250</v>
      </c>
      <c r="K35" s="63"/>
      <c r="L35" s="63"/>
      <c r="M35" s="63"/>
      <c r="N35" s="65"/>
    </row>
    <row r="36" spans="1:14" ht="98" customHeight="1">
      <c r="A36" s="53">
        <f t="shared" si="0"/>
        <v>31</v>
      </c>
      <c r="B36" s="50" t="s">
        <v>756</v>
      </c>
      <c r="C36" s="50" t="s">
        <v>136</v>
      </c>
      <c r="D36" s="50" t="s">
        <v>981</v>
      </c>
      <c r="E36" s="50" t="s">
        <v>896</v>
      </c>
      <c r="F36" s="50" t="s">
        <v>983</v>
      </c>
      <c r="G36" s="50"/>
      <c r="H36" s="50" t="s">
        <v>1844</v>
      </c>
      <c r="I36" s="146"/>
      <c r="J36" s="160" t="s">
        <v>3640</v>
      </c>
      <c r="K36" s="63"/>
      <c r="L36" s="63"/>
      <c r="M36" s="63"/>
      <c r="N36" s="65"/>
    </row>
    <row r="37" spans="1:14" ht="105.5" customHeight="1">
      <c r="A37" s="53">
        <f t="shared" si="0"/>
        <v>32</v>
      </c>
      <c r="B37" s="50" t="s">
        <v>756</v>
      </c>
      <c r="C37" s="50" t="s">
        <v>136</v>
      </c>
      <c r="D37" s="50" t="s">
        <v>982</v>
      </c>
      <c r="E37" s="50" t="s">
        <v>896</v>
      </c>
      <c r="F37" s="50" t="s">
        <v>971</v>
      </c>
      <c r="G37" s="50"/>
      <c r="H37" s="50" t="s">
        <v>1845</v>
      </c>
      <c r="I37" s="146"/>
      <c r="J37" s="160" t="s">
        <v>3640</v>
      </c>
      <c r="K37" s="63"/>
      <c r="L37" s="63"/>
      <c r="M37" s="63"/>
      <c r="N37" s="65"/>
    </row>
    <row r="38" spans="1:14" ht="124">
      <c r="A38" s="53">
        <f t="shared" si="0"/>
        <v>33</v>
      </c>
      <c r="B38" s="50" t="s">
        <v>756</v>
      </c>
      <c r="C38" s="50" t="s">
        <v>136</v>
      </c>
      <c r="D38" s="50" t="s">
        <v>1883</v>
      </c>
      <c r="E38" s="50" t="s">
        <v>896</v>
      </c>
      <c r="F38" s="50" t="s">
        <v>983</v>
      </c>
      <c r="G38" s="50"/>
      <c r="H38" s="50" t="s">
        <v>3158</v>
      </c>
      <c r="I38" s="63"/>
      <c r="J38" s="64">
        <v>1544</v>
      </c>
      <c r="K38" s="63"/>
      <c r="L38" s="63"/>
      <c r="M38" s="63"/>
      <c r="N38" s="65"/>
    </row>
    <row r="39" spans="1:14" ht="79.5" customHeight="1">
      <c r="A39" s="53">
        <f t="shared" si="0"/>
        <v>34</v>
      </c>
      <c r="B39" s="50" t="s">
        <v>756</v>
      </c>
      <c r="C39" s="50" t="s">
        <v>136</v>
      </c>
      <c r="D39" s="50" t="s">
        <v>1884</v>
      </c>
      <c r="E39" s="50" t="s">
        <v>896</v>
      </c>
      <c r="F39" s="50" t="s">
        <v>983</v>
      </c>
      <c r="G39" s="50"/>
      <c r="H39" s="50" t="s">
        <v>3158</v>
      </c>
      <c r="I39" s="63"/>
      <c r="J39" s="64">
        <v>1526</v>
      </c>
      <c r="K39" s="63"/>
      <c r="L39" s="63"/>
      <c r="M39" s="63"/>
      <c r="N39" s="65"/>
    </row>
    <row r="40" spans="1:14" ht="81.75" customHeight="1">
      <c r="A40" s="53">
        <f t="shared" si="0"/>
        <v>35</v>
      </c>
      <c r="B40" s="50" t="s">
        <v>756</v>
      </c>
      <c r="C40" s="50" t="s">
        <v>136</v>
      </c>
      <c r="D40" s="50" t="s">
        <v>1885</v>
      </c>
      <c r="E40" s="50" t="s">
        <v>896</v>
      </c>
      <c r="F40" s="50" t="s">
        <v>983</v>
      </c>
      <c r="G40" s="50"/>
      <c r="H40" s="50" t="s">
        <v>3158</v>
      </c>
      <c r="I40" s="63"/>
      <c r="J40" s="64">
        <v>1581</v>
      </c>
      <c r="K40" s="63"/>
      <c r="L40" s="63"/>
      <c r="M40" s="63"/>
      <c r="N40" s="65"/>
    </row>
    <row r="41" spans="1:14" ht="79.5" customHeight="1">
      <c r="A41" s="53">
        <f t="shared" si="0"/>
        <v>36</v>
      </c>
      <c r="B41" s="50" t="s">
        <v>756</v>
      </c>
      <c r="C41" s="50" t="s">
        <v>136</v>
      </c>
      <c r="D41" s="50" t="s">
        <v>1886</v>
      </c>
      <c r="E41" s="50" t="s">
        <v>896</v>
      </c>
      <c r="F41" s="50" t="s">
        <v>983</v>
      </c>
      <c r="G41" s="50"/>
      <c r="H41" s="50" t="s">
        <v>3158</v>
      </c>
      <c r="I41" s="63"/>
      <c r="J41" s="64">
        <v>1563</v>
      </c>
      <c r="K41" s="63"/>
      <c r="L41" s="63"/>
      <c r="M41" s="63"/>
      <c r="N41" s="65"/>
    </row>
    <row r="42" spans="1:14" ht="82.5" customHeight="1">
      <c r="A42" s="53">
        <f t="shared" si="0"/>
        <v>37</v>
      </c>
      <c r="B42" s="50" t="s">
        <v>756</v>
      </c>
      <c r="C42" s="50" t="s">
        <v>136</v>
      </c>
      <c r="D42" s="50" t="s">
        <v>3207</v>
      </c>
      <c r="E42" s="50" t="s">
        <v>896</v>
      </c>
      <c r="F42" s="50" t="s">
        <v>2567</v>
      </c>
      <c r="G42" s="50"/>
      <c r="H42" s="50" t="s">
        <v>3158</v>
      </c>
      <c r="I42" s="63"/>
      <c r="J42" s="64">
        <v>1544</v>
      </c>
      <c r="K42" s="63"/>
      <c r="L42" s="63"/>
      <c r="M42" s="63"/>
      <c r="N42" s="65"/>
    </row>
    <row r="43" spans="1:14" ht="104" customHeight="1">
      <c r="A43" s="53">
        <f t="shared" si="0"/>
        <v>38</v>
      </c>
      <c r="B43" s="50" t="s">
        <v>756</v>
      </c>
      <c r="C43" s="50" t="s">
        <v>136</v>
      </c>
      <c r="D43" s="50" t="s">
        <v>1447</v>
      </c>
      <c r="E43" s="50" t="s">
        <v>896</v>
      </c>
      <c r="F43" s="50" t="s">
        <v>983</v>
      </c>
      <c r="G43" s="50"/>
      <c r="H43" s="50" t="s">
        <v>1846</v>
      </c>
      <c r="I43" s="146"/>
      <c r="J43" s="160" t="s">
        <v>3640</v>
      </c>
      <c r="K43" s="63"/>
      <c r="L43" s="63"/>
      <c r="M43" s="63"/>
      <c r="N43" s="65"/>
    </row>
    <row r="44" spans="1:14" ht="79.5" customHeight="1">
      <c r="A44" s="53">
        <f t="shared" si="0"/>
        <v>39</v>
      </c>
      <c r="B44" s="50" t="s">
        <v>756</v>
      </c>
      <c r="C44" s="50" t="s">
        <v>136</v>
      </c>
      <c r="D44" s="50" t="s">
        <v>1448</v>
      </c>
      <c r="E44" s="50" t="s">
        <v>896</v>
      </c>
      <c r="F44" s="50" t="s">
        <v>983</v>
      </c>
      <c r="G44" s="50"/>
      <c r="H44" s="50" t="s">
        <v>1847</v>
      </c>
      <c r="I44" s="146"/>
      <c r="J44" s="160" t="s">
        <v>3640</v>
      </c>
      <c r="K44" s="63"/>
      <c r="L44" s="63"/>
      <c r="M44" s="63"/>
      <c r="N44" s="65"/>
    </row>
    <row r="45" spans="1:14" ht="79.5" customHeight="1">
      <c r="A45" s="53">
        <f t="shared" si="0"/>
        <v>40</v>
      </c>
      <c r="B45" s="50" t="s">
        <v>756</v>
      </c>
      <c r="C45" s="50" t="s">
        <v>136</v>
      </c>
      <c r="D45" s="50" t="s">
        <v>3050</v>
      </c>
      <c r="E45" s="50" t="s">
        <v>3047</v>
      </c>
      <c r="F45" s="50" t="s">
        <v>3046</v>
      </c>
      <c r="G45" s="50"/>
      <c r="H45" s="50" t="s">
        <v>3048</v>
      </c>
      <c r="I45" s="63"/>
      <c r="J45" s="64">
        <v>1560</v>
      </c>
      <c r="K45" s="63"/>
      <c r="L45" s="63"/>
      <c r="M45" s="63"/>
      <c r="N45" s="65"/>
    </row>
    <row r="46" spans="1:14" ht="79.5" customHeight="1">
      <c r="A46" s="53">
        <f t="shared" si="0"/>
        <v>41</v>
      </c>
      <c r="B46" s="50" t="s">
        <v>756</v>
      </c>
      <c r="C46" s="50" t="s">
        <v>136</v>
      </c>
      <c r="D46" s="50" t="s">
        <v>3049</v>
      </c>
      <c r="E46" s="50" t="s">
        <v>3047</v>
      </c>
      <c r="F46" s="50" t="s">
        <v>3055</v>
      </c>
      <c r="G46" s="50"/>
      <c r="H46" s="50" t="s">
        <v>3048</v>
      </c>
      <c r="I46" s="63"/>
      <c r="J46" s="64">
        <v>1600</v>
      </c>
      <c r="K46" s="63"/>
      <c r="L46" s="63"/>
      <c r="M46" s="63"/>
      <c r="N46" s="65"/>
    </row>
    <row r="47" spans="1:14" ht="79.5" customHeight="1">
      <c r="A47" s="53">
        <f t="shared" si="0"/>
        <v>42</v>
      </c>
      <c r="B47" s="50" t="s">
        <v>756</v>
      </c>
      <c r="C47" s="50" t="s">
        <v>136</v>
      </c>
      <c r="D47" s="50" t="s">
        <v>3051</v>
      </c>
      <c r="E47" s="50" t="s">
        <v>3047</v>
      </c>
      <c r="F47" s="50" t="s">
        <v>3046</v>
      </c>
      <c r="G47" s="50"/>
      <c r="H47" s="50" t="s">
        <v>3048</v>
      </c>
      <c r="I47" s="63"/>
      <c r="J47" s="64">
        <v>1800</v>
      </c>
      <c r="K47" s="63"/>
      <c r="L47" s="63"/>
      <c r="M47" s="63"/>
      <c r="N47" s="65"/>
    </row>
    <row r="48" spans="1:14" ht="79.5" customHeight="1">
      <c r="A48" s="53">
        <f t="shared" si="0"/>
        <v>43</v>
      </c>
      <c r="B48" s="50" t="s">
        <v>756</v>
      </c>
      <c r="C48" s="50" t="s">
        <v>136</v>
      </c>
      <c r="D48" s="50" t="s">
        <v>3052</v>
      </c>
      <c r="E48" s="50" t="s">
        <v>3047</v>
      </c>
      <c r="F48" s="50" t="s">
        <v>3056</v>
      </c>
      <c r="G48" s="50"/>
      <c r="H48" s="50" t="s">
        <v>3048</v>
      </c>
      <c r="I48" s="63"/>
      <c r="J48" s="64">
        <v>1600</v>
      </c>
      <c r="K48" s="63"/>
      <c r="L48" s="63"/>
      <c r="M48" s="63"/>
      <c r="N48" s="65"/>
    </row>
    <row r="49" spans="1:14" ht="79.5" customHeight="1">
      <c r="A49" s="53">
        <f t="shared" si="0"/>
        <v>44</v>
      </c>
      <c r="B49" s="50" t="s">
        <v>756</v>
      </c>
      <c r="C49" s="50" t="s">
        <v>136</v>
      </c>
      <c r="D49" s="50" t="s">
        <v>3053</v>
      </c>
      <c r="E49" s="50" t="s">
        <v>3047</v>
      </c>
      <c r="F49" s="50" t="s">
        <v>3057</v>
      </c>
      <c r="G49" s="50"/>
      <c r="H49" s="50" t="s">
        <v>3048</v>
      </c>
      <c r="I49" s="63"/>
      <c r="J49" s="64">
        <v>2000</v>
      </c>
      <c r="K49" s="63"/>
      <c r="L49" s="63"/>
      <c r="M49" s="63"/>
      <c r="N49" s="65"/>
    </row>
    <row r="50" spans="1:14" ht="79.5" customHeight="1">
      <c r="A50" s="53">
        <f t="shared" si="0"/>
        <v>45</v>
      </c>
      <c r="B50" s="50" t="s">
        <v>756</v>
      </c>
      <c r="C50" s="50" t="s">
        <v>136</v>
      </c>
      <c r="D50" s="50" t="s">
        <v>3054</v>
      </c>
      <c r="E50" s="50" t="s">
        <v>3047</v>
      </c>
      <c r="F50" s="50" t="s">
        <v>3058</v>
      </c>
      <c r="G50" s="50"/>
      <c r="H50" s="50" t="s">
        <v>3048</v>
      </c>
      <c r="I50" s="63"/>
      <c r="J50" s="70">
        <f>74000/50</f>
        <v>1480</v>
      </c>
      <c r="K50" s="63"/>
      <c r="L50" s="63"/>
      <c r="M50" s="63"/>
      <c r="N50" s="65"/>
    </row>
    <row r="51" spans="1:14" ht="101.15" customHeight="1">
      <c r="A51" s="53">
        <f t="shared" si="0"/>
        <v>46</v>
      </c>
      <c r="B51" s="50" t="s">
        <v>756</v>
      </c>
      <c r="C51" s="50" t="s">
        <v>137</v>
      </c>
      <c r="D51" s="50" t="s">
        <v>3095</v>
      </c>
      <c r="E51" s="50" t="s">
        <v>895</v>
      </c>
      <c r="F51" s="50"/>
      <c r="G51" s="50"/>
      <c r="H51" s="50" t="s">
        <v>3806</v>
      </c>
      <c r="I51" s="63"/>
      <c r="J51" s="64">
        <v>268182</v>
      </c>
      <c r="K51" s="63"/>
      <c r="L51" s="63"/>
      <c r="M51" s="63"/>
      <c r="N51" s="65"/>
    </row>
    <row r="52" spans="1:14" ht="90" customHeight="1">
      <c r="A52" s="53">
        <f t="shared" si="0"/>
        <v>47</v>
      </c>
      <c r="B52" s="50" t="s">
        <v>756</v>
      </c>
      <c r="C52" s="50" t="s">
        <v>137</v>
      </c>
      <c r="D52" s="50" t="s">
        <v>3095</v>
      </c>
      <c r="E52" s="50" t="s">
        <v>895</v>
      </c>
      <c r="F52" s="50"/>
      <c r="G52" s="50"/>
      <c r="H52" s="50" t="s">
        <v>3807</v>
      </c>
      <c r="I52" s="63"/>
      <c r="J52" s="64">
        <v>263636</v>
      </c>
      <c r="K52" s="63"/>
      <c r="L52" s="63"/>
      <c r="M52" s="63"/>
      <c r="N52" s="65"/>
    </row>
    <row r="53" spans="1:14" ht="93.5" customHeight="1">
      <c r="A53" s="53">
        <f t="shared" si="0"/>
        <v>48</v>
      </c>
      <c r="B53" s="50" t="s">
        <v>756</v>
      </c>
      <c r="C53" s="50" t="s">
        <v>138</v>
      </c>
      <c r="D53" s="50" t="s">
        <v>985</v>
      </c>
      <c r="E53" s="50" t="s">
        <v>895</v>
      </c>
      <c r="F53" s="50"/>
      <c r="G53" s="50"/>
      <c r="H53" s="50" t="s">
        <v>3808</v>
      </c>
      <c r="I53" s="63"/>
      <c r="J53" s="64">
        <v>477272</v>
      </c>
      <c r="K53" s="63"/>
      <c r="L53" s="63"/>
      <c r="M53" s="63"/>
      <c r="N53" s="65"/>
    </row>
    <row r="54" spans="1:14" ht="104.25" customHeight="1">
      <c r="A54" s="53">
        <f t="shared" si="0"/>
        <v>49</v>
      </c>
      <c r="B54" s="50" t="s">
        <v>756</v>
      </c>
      <c r="C54" s="50" t="s">
        <v>138</v>
      </c>
      <c r="D54" s="50" t="s">
        <v>986</v>
      </c>
      <c r="E54" s="50" t="s">
        <v>895</v>
      </c>
      <c r="F54" s="50"/>
      <c r="G54" s="50"/>
      <c r="H54" s="50" t="s">
        <v>3807</v>
      </c>
      <c r="I54" s="63"/>
      <c r="J54" s="64">
        <v>377272</v>
      </c>
      <c r="K54" s="63"/>
      <c r="L54" s="63"/>
      <c r="M54" s="63"/>
      <c r="N54" s="65"/>
    </row>
    <row r="55" spans="1:14" ht="104.25" customHeight="1">
      <c r="A55" s="53">
        <f t="shared" si="0"/>
        <v>50</v>
      </c>
      <c r="B55" s="50" t="s">
        <v>756</v>
      </c>
      <c r="C55" s="50" t="s">
        <v>138</v>
      </c>
      <c r="D55" s="50" t="s">
        <v>1416</v>
      </c>
      <c r="E55" s="50" t="s">
        <v>895</v>
      </c>
      <c r="F55" s="50"/>
      <c r="G55" s="50"/>
      <c r="H55" s="50" t="s">
        <v>3808</v>
      </c>
      <c r="I55" s="63"/>
      <c r="J55" s="64">
        <v>372727</v>
      </c>
      <c r="K55" s="63"/>
      <c r="L55" s="63"/>
      <c r="M55" s="63"/>
      <c r="N55" s="65"/>
    </row>
    <row r="56" spans="1:14" ht="103.5" customHeight="1">
      <c r="A56" s="53">
        <f t="shared" si="0"/>
        <v>51</v>
      </c>
      <c r="B56" s="50" t="s">
        <v>756</v>
      </c>
      <c r="C56" s="50" t="s">
        <v>138</v>
      </c>
      <c r="D56" s="50" t="s">
        <v>987</v>
      </c>
      <c r="E56" s="50" t="s">
        <v>895</v>
      </c>
      <c r="F56" s="50"/>
      <c r="G56" s="50"/>
      <c r="H56" s="50" t="s">
        <v>3808</v>
      </c>
      <c r="I56" s="63"/>
      <c r="J56" s="64">
        <v>327272</v>
      </c>
      <c r="K56" s="63"/>
      <c r="L56" s="63"/>
      <c r="M56" s="63"/>
      <c r="N56" s="65"/>
    </row>
    <row r="57" spans="1:14" ht="104.25" customHeight="1">
      <c r="A57" s="53">
        <f t="shared" si="0"/>
        <v>52</v>
      </c>
      <c r="B57" s="50" t="s">
        <v>756</v>
      </c>
      <c r="C57" s="50" t="s">
        <v>138</v>
      </c>
      <c r="D57" s="50" t="s">
        <v>988</v>
      </c>
      <c r="E57" s="50" t="s">
        <v>895</v>
      </c>
      <c r="F57" s="50"/>
      <c r="G57" s="50"/>
      <c r="H57" s="50" t="s">
        <v>3807</v>
      </c>
      <c r="I57" s="63"/>
      <c r="J57" s="64">
        <v>313636</v>
      </c>
      <c r="K57" s="63"/>
      <c r="L57" s="63"/>
      <c r="M57" s="63"/>
      <c r="N57" s="65"/>
    </row>
    <row r="58" spans="1:14" ht="88.5" customHeight="1">
      <c r="A58" s="53">
        <f t="shared" si="0"/>
        <v>53</v>
      </c>
      <c r="B58" s="50" t="s">
        <v>756</v>
      </c>
      <c r="C58" s="50" t="s">
        <v>138</v>
      </c>
      <c r="D58" s="50" t="s">
        <v>3098</v>
      </c>
      <c r="E58" s="50" t="s">
        <v>895</v>
      </c>
      <c r="F58" s="50"/>
      <c r="G58" s="50"/>
      <c r="H58" s="50" t="s">
        <v>3808</v>
      </c>
      <c r="I58" s="63"/>
      <c r="J58" s="64">
        <v>309090</v>
      </c>
      <c r="K58" s="63"/>
      <c r="L58" s="63"/>
      <c r="M58" s="63"/>
      <c r="N58" s="65"/>
    </row>
    <row r="59" spans="1:14" ht="86.5" customHeight="1">
      <c r="A59" s="53">
        <f t="shared" si="0"/>
        <v>54</v>
      </c>
      <c r="B59" s="50" t="s">
        <v>756</v>
      </c>
      <c r="C59" s="50" t="s">
        <v>138</v>
      </c>
      <c r="D59" s="50" t="s">
        <v>989</v>
      </c>
      <c r="E59" s="50" t="s">
        <v>895</v>
      </c>
      <c r="F59" s="50"/>
      <c r="G59" s="50"/>
      <c r="H59" s="50" t="s">
        <v>3807</v>
      </c>
      <c r="I59" s="63"/>
      <c r="J59" s="64">
        <v>300000</v>
      </c>
      <c r="K59" s="63"/>
      <c r="L59" s="63"/>
      <c r="M59" s="63"/>
      <c r="N59" s="65"/>
    </row>
    <row r="60" spans="1:14" ht="88.5" customHeight="1">
      <c r="A60" s="53">
        <f t="shared" si="0"/>
        <v>55</v>
      </c>
      <c r="B60" s="50" t="s">
        <v>756</v>
      </c>
      <c r="C60" s="50" t="s">
        <v>138</v>
      </c>
      <c r="D60" s="50" t="s">
        <v>3096</v>
      </c>
      <c r="E60" s="50" t="s">
        <v>895</v>
      </c>
      <c r="F60" s="50"/>
      <c r="G60" s="50"/>
      <c r="H60" s="50" t="s">
        <v>3808</v>
      </c>
      <c r="I60" s="63"/>
      <c r="J60" s="64">
        <v>277272</v>
      </c>
      <c r="K60" s="63"/>
      <c r="L60" s="63"/>
      <c r="M60" s="63"/>
      <c r="N60" s="65"/>
    </row>
    <row r="61" spans="1:14" ht="100.5" customHeight="1">
      <c r="A61" s="53">
        <f t="shared" si="0"/>
        <v>56</v>
      </c>
      <c r="B61" s="50" t="s">
        <v>756</v>
      </c>
      <c r="C61" s="50" t="s">
        <v>138</v>
      </c>
      <c r="D61" s="50" t="s">
        <v>986</v>
      </c>
      <c r="E61" s="50" t="s">
        <v>895</v>
      </c>
      <c r="F61" s="50"/>
      <c r="G61" s="50"/>
      <c r="H61" s="50" t="s">
        <v>3809</v>
      </c>
      <c r="I61" s="63"/>
      <c r="J61" s="64">
        <v>390909</v>
      </c>
      <c r="K61" s="63"/>
      <c r="L61" s="63"/>
      <c r="M61" s="63"/>
      <c r="N61" s="65"/>
    </row>
    <row r="62" spans="1:14" ht="98.25" customHeight="1">
      <c r="A62" s="53">
        <f t="shared" si="0"/>
        <v>57</v>
      </c>
      <c r="B62" s="50" t="s">
        <v>756</v>
      </c>
      <c r="C62" s="50" t="s">
        <v>138</v>
      </c>
      <c r="D62" s="50" t="s">
        <v>1416</v>
      </c>
      <c r="E62" s="50" t="s">
        <v>895</v>
      </c>
      <c r="F62" s="50"/>
      <c r="G62" s="50"/>
      <c r="H62" s="50" t="s">
        <v>3810</v>
      </c>
      <c r="I62" s="63"/>
      <c r="J62" s="64">
        <v>372727</v>
      </c>
      <c r="K62" s="63"/>
      <c r="L62" s="63"/>
      <c r="M62" s="63"/>
      <c r="N62" s="65"/>
    </row>
    <row r="63" spans="1:14" ht="98.25" customHeight="1">
      <c r="A63" s="53">
        <f t="shared" si="0"/>
        <v>58</v>
      </c>
      <c r="B63" s="50" t="s">
        <v>756</v>
      </c>
      <c r="C63" s="50" t="s">
        <v>138</v>
      </c>
      <c r="D63" s="50" t="s">
        <v>1887</v>
      </c>
      <c r="E63" s="50" t="s">
        <v>895</v>
      </c>
      <c r="F63" s="50"/>
      <c r="G63" s="50"/>
      <c r="H63" s="50" t="s">
        <v>3810</v>
      </c>
      <c r="I63" s="63"/>
      <c r="J63" s="64">
        <v>368182</v>
      </c>
      <c r="K63" s="63"/>
      <c r="L63" s="63"/>
      <c r="M63" s="63"/>
      <c r="N63" s="65"/>
    </row>
    <row r="64" spans="1:14" ht="93.5" customHeight="1">
      <c r="A64" s="53">
        <f t="shared" si="0"/>
        <v>59</v>
      </c>
      <c r="B64" s="50" t="s">
        <v>756</v>
      </c>
      <c r="C64" s="50" t="s">
        <v>138</v>
      </c>
      <c r="D64" s="50" t="s">
        <v>1450</v>
      </c>
      <c r="E64" s="50" t="s">
        <v>895</v>
      </c>
      <c r="F64" s="50"/>
      <c r="G64" s="50"/>
      <c r="H64" s="50" t="s">
        <v>3810</v>
      </c>
      <c r="I64" s="63"/>
      <c r="J64" s="64">
        <v>345454</v>
      </c>
      <c r="K64" s="63"/>
      <c r="L64" s="63"/>
      <c r="M64" s="63"/>
      <c r="N64" s="65"/>
    </row>
    <row r="65" spans="1:14" ht="97" customHeight="1">
      <c r="A65" s="53">
        <f t="shared" si="0"/>
        <v>60</v>
      </c>
      <c r="B65" s="50" t="s">
        <v>756</v>
      </c>
      <c r="C65" s="50" t="s">
        <v>138</v>
      </c>
      <c r="D65" s="50" t="s">
        <v>988</v>
      </c>
      <c r="E65" s="50" t="s">
        <v>895</v>
      </c>
      <c r="F65" s="50"/>
      <c r="G65" s="50"/>
      <c r="H65" s="50" t="s">
        <v>3810</v>
      </c>
      <c r="I65" s="63"/>
      <c r="J65" s="64">
        <v>327272</v>
      </c>
      <c r="K65" s="63"/>
      <c r="L65" s="63"/>
      <c r="M65" s="63"/>
      <c r="N65" s="65"/>
    </row>
    <row r="66" spans="1:14" ht="94.5" customHeight="1">
      <c r="A66" s="53">
        <f t="shared" si="0"/>
        <v>61</v>
      </c>
      <c r="B66" s="50" t="s">
        <v>756</v>
      </c>
      <c r="C66" s="50" t="s">
        <v>138</v>
      </c>
      <c r="D66" s="50" t="s">
        <v>1451</v>
      </c>
      <c r="E66" s="50" t="s">
        <v>895</v>
      </c>
      <c r="F66" s="50"/>
      <c r="G66" s="50"/>
      <c r="H66" s="50" t="s">
        <v>3809</v>
      </c>
      <c r="I66" s="63"/>
      <c r="J66" s="64">
        <v>318182</v>
      </c>
      <c r="K66" s="63"/>
      <c r="L66" s="63"/>
      <c r="M66" s="63"/>
      <c r="N66" s="65"/>
    </row>
    <row r="67" spans="1:14" ht="98.5" customHeight="1">
      <c r="A67" s="53">
        <f t="shared" si="0"/>
        <v>62</v>
      </c>
      <c r="B67" s="50" t="s">
        <v>756</v>
      </c>
      <c r="C67" s="50" t="s">
        <v>138</v>
      </c>
      <c r="D67" s="50" t="s">
        <v>989</v>
      </c>
      <c r="E67" s="50" t="s">
        <v>895</v>
      </c>
      <c r="F67" s="50"/>
      <c r="G67" s="50"/>
      <c r="H67" s="50" t="s">
        <v>3810</v>
      </c>
      <c r="I67" s="63"/>
      <c r="J67" s="64">
        <v>318182</v>
      </c>
      <c r="K67" s="63"/>
      <c r="L67" s="63"/>
      <c r="M67" s="63"/>
      <c r="N67" s="65"/>
    </row>
    <row r="68" spans="1:14" ht="93" customHeight="1">
      <c r="A68" s="53">
        <f t="shared" si="0"/>
        <v>63</v>
      </c>
      <c r="B68" s="50" t="s">
        <v>756</v>
      </c>
      <c r="C68" s="50" t="s">
        <v>138</v>
      </c>
      <c r="D68" s="50" t="s">
        <v>3097</v>
      </c>
      <c r="E68" s="50" t="s">
        <v>895</v>
      </c>
      <c r="F68" s="50"/>
      <c r="G68" s="50"/>
      <c r="H68" s="50" t="s">
        <v>3810</v>
      </c>
      <c r="I68" s="63"/>
      <c r="J68" s="64">
        <v>300000</v>
      </c>
      <c r="K68" s="63"/>
      <c r="L68" s="63"/>
      <c r="M68" s="63"/>
      <c r="N68" s="65"/>
    </row>
    <row r="69" spans="1:14" ht="95" customHeight="1">
      <c r="A69" s="53">
        <f t="shared" si="0"/>
        <v>64</v>
      </c>
      <c r="B69" s="50" t="s">
        <v>756</v>
      </c>
      <c r="C69" s="50" t="s">
        <v>138</v>
      </c>
      <c r="D69" s="50" t="s">
        <v>990</v>
      </c>
      <c r="E69" s="50" t="s">
        <v>895</v>
      </c>
      <c r="F69" s="50"/>
      <c r="G69" s="50"/>
      <c r="H69" s="50" t="s">
        <v>3809</v>
      </c>
      <c r="I69" s="63"/>
      <c r="J69" s="64">
        <v>300000</v>
      </c>
      <c r="K69" s="63"/>
      <c r="L69" s="63"/>
      <c r="M69" s="63"/>
      <c r="N69" s="65"/>
    </row>
    <row r="70" spans="1:14" ht="122.5" customHeight="1">
      <c r="A70" s="53">
        <f t="shared" si="0"/>
        <v>65</v>
      </c>
      <c r="B70" s="50" t="s">
        <v>756</v>
      </c>
      <c r="C70" s="50" t="s">
        <v>139</v>
      </c>
      <c r="D70" s="50" t="s">
        <v>1888</v>
      </c>
      <c r="E70" s="50" t="s">
        <v>895</v>
      </c>
      <c r="F70" s="50" t="s">
        <v>1456</v>
      </c>
      <c r="G70" s="50"/>
      <c r="H70" s="50" t="s">
        <v>3479</v>
      </c>
      <c r="I70" s="63"/>
      <c r="J70" s="64">
        <v>1590909</v>
      </c>
      <c r="K70" s="63"/>
      <c r="L70" s="63"/>
      <c r="M70" s="63"/>
      <c r="N70" s="65"/>
    </row>
    <row r="71" spans="1:14" ht="121.5" customHeight="1">
      <c r="A71" s="53">
        <f t="shared" si="0"/>
        <v>66</v>
      </c>
      <c r="B71" s="50" t="s">
        <v>756</v>
      </c>
      <c r="C71" s="50" t="s">
        <v>139</v>
      </c>
      <c r="D71" s="50" t="s">
        <v>1889</v>
      </c>
      <c r="E71" s="50" t="s">
        <v>895</v>
      </c>
      <c r="F71" s="50" t="s">
        <v>1456</v>
      </c>
      <c r="G71" s="50"/>
      <c r="H71" s="50" t="s">
        <v>3479</v>
      </c>
      <c r="I71" s="63"/>
      <c r="J71" s="64">
        <v>1772727</v>
      </c>
      <c r="K71" s="63"/>
      <c r="L71" s="63"/>
      <c r="M71" s="63"/>
      <c r="N71" s="65"/>
    </row>
    <row r="72" spans="1:14" ht="137.15" customHeight="1">
      <c r="A72" s="53">
        <f t="shared" si="0"/>
        <v>67</v>
      </c>
      <c r="B72" s="50" t="s">
        <v>756</v>
      </c>
      <c r="C72" s="50" t="s">
        <v>139</v>
      </c>
      <c r="D72" s="50" t="s">
        <v>1890</v>
      </c>
      <c r="E72" s="50" t="s">
        <v>896</v>
      </c>
      <c r="F72" s="50" t="s">
        <v>1457</v>
      </c>
      <c r="G72" s="50"/>
      <c r="H72" s="50" t="s">
        <v>3479</v>
      </c>
      <c r="I72" s="63"/>
      <c r="J72" s="64">
        <v>2681818</v>
      </c>
      <c r="K72" s="63"/>
      <c r="L72" s="63"/>
      <c r="M72" s="63"/>
      <c r="N72" s="65"/>
    </row>
    <row r="73" spans="1:14" ht="117" customHeight="1">
      <c r="A73" s="53">
        <f t="shared" ref="A73:A136" si="2">A72+1</f>
        <v>68</v>
      </c>
      <c r="B73" s="50" t="s">
        <v>756</v>
      </c>
      <c r="C73" s="50" t="s">
        <v>966</v>
      </c>
      <c r="D73" s="50" t="s">
        <v>1452</v>
      </c>
      <c r="E73" s="50" t="s">
        <v>896</v>
      </c>
      <c r="F73" s="50" t="s">
        <v>1446</v>
      </c>
      <c r="G73" s="50"/>
      <c r="H73" s="50" t="s">
        <v>3479</v>
      </c>
      <c r="I73" s="63"/>
      <c r="J73" s="64">
        <v>4818</v>
      </c>
      <c r="K73" s="63"/>
      <c r="L73" s="63"/>
      <c r="M73" s="63"/>
      <c r="N73" s="65"/>
    </row>
    <row r="74" spans="1:14" ht="117" customHeight="1">
      <c r="A74" s="53">
        <f t="shared" si="2"/>
        <v>69</v>
      </c>
      <c r="B74" s="50" t="s">
        <v>756</v>
      </c>
      <c r="C74" s="50" t="s">
        <v>966</v>
      </c>
      <c r="D74" s="50" t="s">
        <v>1453</v>
      </c>
      <c r="E74" s="50" t="s">
        <v>896</v>
      </c>
      <c r="F74" s="50" t="s">
        <v>1446</v>
      </c>
      <c r="G74" s="50"/>
      <c r="H74" s="50" t="s">
        <v>3479</v>
      </c>
      <c r="I74" s="63"/>
      <c r="J74" s="64">
        <v>4367</v>
      </c>
      <c r="K74" s="63"/>
      <c r="L74" s="63"/>
      <c r="M74" s="63"/>
      <c r="N74" s="65"/>
    </row>
    <row r="75" spans="1:14" ht="117" customHeight="1">
      <c r="A75" s="53">
        <f t="shared" si="2"/>
        <v>70</v>
      </c>
      <c r="B75" s="50" t="s">
        <v>756</v>
      </c>
      <c r="C75" s="50" t="s">
        <v>966</v>
      </c>
      <c r="D75" s="50" t="s">
        <v>1454</v>
      </c>
      <c r="E75" s="50" t="s">
        <v>1445</v>
      </c>
      <c r="F75" s="50"/>
      <c r="G75" s="50"/>
      <c r="H75" s="50" t="s">
        <v>3479</v>
      </c>
      <c r="I75" s="63"/>
      <c r="J75" s="64">
        <v>77273</v>
      </c>
      <c r="K75" s="63"/>
      <c r="L75" s="63"/>
      <c r="M75" s="63"/>
      <c r="N75" s="65"/>
    </row>
    <row r="76" spans="1:14" ht="117" customHeight="1">
      <c r="A76" s="53">
        <f t="shared" si="2"/>
        <v>71</v>
      </c>
      <c r="B76" s="50" t="s">
        <v>756</v>
      </c>
      <c r="C76" s="50" t="s">
        <v>966</v>
      </c>
      <c r="D76" s="50" t="s">
        <v>1455</v>
      </c>
      <c r="E76" s="50" t="s">
        <v>970</v>
      </c>
      <c r="F76" s="50"/>
      <c r="G76" s="50"/>
      <c r="H76" s="50" t="s">
        <v>3479</v>
      </c>
      <c r="I76" s="63"/>
      <c r="J76" s="64">
        <v>4545</v>
      </c>
      <c r="K76" s="63"/>
      <c r="L76" s="63"/>
      <c r="M76" s="63"/>
      <c r="N76" s="65"/>
    </row>
    <row r="77" spans="1:14" ht="117" customHeight="1">
      <c r="A77" s="53">
        <f t="shared" si="2"/>
        <v>72</v>
      </c>
      <c r="B77" s="50" t="s">
        <v>756</v>
      </c>
      <c r="C77" s="50" t="s">
        <v>966</v>
      </c>
      <c r="D77" s="50" t="s">
        <v>1444</v>
      </c>
      <c r="E77" s="50" t="s">
        <v>968</v>
      </c>
      <c r="F77" s="50"/>
      <c r="G77" s="50"/>
      <c r="H77" s="50" t="s">
        <v>3479</v>
      </c>
      <c r="I77" s="63"/>
      <c r="J77" s="64">
        <v>10909</v>
      </c>
      <c r="K77" s="63"/>
      <c r="L77" s="63"/>
      <c r="M77" s="63"/>
      <c r="N77" s="65"/>
    </row>
    <row r="78" spans="1:14" ht="117" customHeight="1">
      <c r="A78" s="53">
        <f t="shared" si="2"/>
        <v>73</v>
      </c>
      <c r="B78" s="50" t="s">
        <v>756</v>
      </c>
      <c r="C78" s="50" t="s">
        <v>2257</v>
      </c>
      <c r="D78" s="50" t="s">
        <v>1428</v>
      </c>
      <c r="E78" s="50" t="s">
        <v>969</v>
      </c>
      <c r="F78" s="50" t="s">
        <v>1456</v>
      </c>
      <c r="G78" s="50"/>
      <c r="H78" s="50" t="s">
        <v>3480</v>
      </c>
      <c r="I78" s="63"/>
      <c r="J78" s="64">
        <v>1198</v>
      </c>
      <c r="K78" s="63"/>
      <c r="L78" s="63"/>
      <c r="M78" s="63"/>
      <c r="N78" s="65"/>
    </row>
    <row r="79" spans="1:14" ht="117" customHeight="1">
      <c r="A79" s="53">
        <f t="shared" si="2"/>
        <v>74</v>
      </c>
      <c r="B79" s="50" t="s">
        <v>756</v>
      </c>
      <c r="C79" s="50" t="s">
        <v>2257</v>
      </c>
      <c r="D79" s="50" t="s">
        <v>1429</v>
      </c>
      <c r="E79" s="50" t="s">
        <v>969</v>
      </c>
      <c r="F79" s="50" t="s">
        <v>1456</v>
      </c>
      <c r="G79" s="50"/>
      <c r="H79" s="50" t="s">
        <v>3480</v>
      </c>
      <c r="I79" s="63"/>
      <c r="J79" s="64">
        <v>1405</v>
      </c>
      <c r="K79" s="63"/>
      <c r="L79" s="63"/>
      <c r="M79" s="63"/>
      <c r="N79" s="65"/>
    </row>
    <row r="80" spans="1:14" ht="93">
      <c r="A80" s="53">
        <f t="shared" si="2"/>
        <v>75</v>
      </c>
      <c r="B80" s="50" t="s">
        <v>756</v>
      </c>
      <c r="C80" s="50" t="s">
        <v>2257</v>
      </c>
      <c r="D80" s="50" t="s">
        <v>1430</v>
      </c>
      <c r="E80" s="50" t="s">
        <v>969</v>
      </c>
      <c r="F80" s="50" t="s">
        <v>1456</v>
      </c>
      <c r="G80" s="50"/>
      <c r="H80" s="50" t="s">
        <v>3480</v>
      </c>
      <c r="I80" s="63"/>
      <c r="J80" s="64">
        <v>1405</v>
      </c>
      <c r="K80" s="63"/>
      <c r="L80" s="63"/>
      <c r="M80" s="63"/>
      <c r="N80" s="65"/>
    </row>
    <row r="81" spans="1:14" ht="93">
      <c r="A81" s="53">
        <f t="shared" si="2"/>
        <v>76</v>
      </c>
      <c r="B81" s="50" t="s">
        <v>756</v>
      </c>
      <c r="C81" s="50" t="s">
        <v>2257</v>
      </c>
      <c r="D81" s="50" t="s">
        <v>1431</v>
      </c>
      <c r="E81" s="50" t="s">
        <v>969</v>
      </c>
      <c r="F81" s="50" t="s">
        <v>1456</v>
      </c>
      <c r="G81" s="50"/>
      <c r="H81" s="50" t="s">
        <v>3480</v>
      </c>
      <c r="I81" s="63"/>
      <c r="J81" s="64">
        <v>1446</v>
      </c>
      <c r="K81" s="63"/>
      <c r="L81" s="63"/>
      <c r="M81" s="63"/>
      <c r="N81" s="65"/>
    </row>
    <row r="82" spans="1:14" ht="93">
      <c r="A82" s="53">
        <f t="shared" si="2"/>
        <v>77</v>
      </c>
      <c r="B82" s="50" t="s">
        <v>756</v>
      </c>
      <c r="C82" s="50" t="s">
        <v>2257</v>
      </c>
      <c r="D82" s="50" t="s">
        <v>1432</v>
      </c>
      <c r="E82" s="50" t="s">
        <v>969</v>
      </c>
      <c r="F82" s="50" t="s">
        <v>1456</v>
      </c>
      <c r="G82" s="50"/>
      <c r="H82" s="50" t="s">
        <v>3480</v>
      </c>
      <c r="I82" s="63"/>
      <c r="J82" s="64">
        <v>1487</v>
      </c>
      <c r="K82" s="63"/>
      <c r="L82" s="63"/>
      <c r="M82" s="63"/>
      <c r="N82" s="65"/>
    </row>
    <row r="83" spans="1:14" ht="93">
      <c r="A83" s="53">
        <f t="shared" si="2"/>
        <v>78</v>
      </c>
      <c r="B83" s="50" t="s">
        <v>756</v>
      </c>
      <c r="C83" s="50" t="s">
        <v>2257</v>
      </c>
      <c r="D83" s="50" t="s">
        <v>1433</v>
      </c>
      <c r="E83" s="50" t="s">
        <v>969</v>
      </c>
      <c r="F83" s="50" t="s">
        <v>1456</v>
      </c>
      <c r="G83" s="50"/>
      <c r="H83" s="50" t="s">
        <v>3480</v>
      </c>
      <c r="I83" s="63"/>
      <c r="J83" s="64">
        <v>6612</v>
      </c>
      <c r="K83" s="63"/>
      <c r="L83" s="63"/>
      <c r="M83" s="63"/>
      <c r="N83" s="65"/>
    </row>
    <row r="84" spans="1:14" ht="93">
      <c r="A84" s="53">
        <f t="shared" si="2"/>
        <v>79</v>
      </c>
      <c r="B84" s="50" t="s">
        <v>756</v>
      </c>
      <c r="C84" s="50" t="s">
        <v>2257</v>
      </c>
      <c r="D84" s="50" t="s">
        <v>1434</v>
      </c>
      <c r="E84" s="50" t="s">
        <v>969</v>
      </c>
      <c r="F84" s="50" t="s">
        <v>1456</v>
      </c>
      <c r="G84" s="50"/>
      <c r="H84" s="50" t="s">
        <v>3480</v>
      </c>
      <c r="I84" s="63"/>
      <c r="J84" s="64">
        <v>11569.999999999998</v>
      </c>
      <c r="K84" s="63"/>
      <c r="L84" s="63"/>
      <c r="M84" s="63"/>
      <c r="N84" s="65"/>
    </row>
    <row r="85" spans="1:14" ht="93">
      <c r="A85" s="53">
        <f t="shared" si="2"/>
        <v>80</v>
      </c>
      <c r="B85" s="50" t="s">
        <v>756</v>
      </c>
      <c r="C85" s="50" t="s">
        <v>2257</v>
      </c>
      <c r="D85" s="50" t="s">
        <v>1435</v>
      </c>
      <c r="E85" s="50" t="s">
        <v>969</v>
      </c>
      <c r="F85" s="50" t="s">
        <v>1456</v>
      </c>
      <c r="G85" s="50"/>
      <c r="H85" s="50" t="s">
        <v>3480</v>
      </c>
      <c r="I85" s="63"/>
      <c r="J85" s="64">
        <v>6612</v>
      </c>
      <c r="K85" s="63"/>
      <c r="L85" s="63"/>
      <c r="M85" s="63"/>
      <c r="N85" s="65"/>
    </row>
    <row r="86" spans="1:14" ht="93">
      <c r="A86" s="53">
        <f t="shared" si="2"/>
        <v>81</v>
      </c>
      <c r="B86" s="50" t="s">
        <v>756</v>
      </c>
      <c r="C86" s="50" t="s">
        <v>2257</v>
      </c>
      <c r="D86" s="50" t="s">
        <v>1436</v>
      </c>
      <c r="E86" s="50" t="s">
        <v>969</v>
      </c>
      <c r="F86" s="50" t="s">
        <v>1456</v>
      </c>
      <c r="G86" s="50"/>
      <c r="H86" s="50" t="s">
        <v>3480</v>
      </c>
      <c r="I86" s="63"/>
      <c r="J86" s="64">
        <v>6612</v>
      </c>
      <c r="K86" s="63"/>
      <c r="L86" s="63"/>
      <c r="M86" s="63"/>
      <c r="N86" s="65"/>
    </row>
    <row r="87" spans="1:14" ht="93">
      <c r="A87" s="53">
        <f t="shared" si="2"/>
        <v>82</v>
      </c>
      <c r="B87" s="50" t="s">
        <v>756</v>
      </c>
      <c r="C87" s="50" t="s">
        <v>2257</v>
      </c>
      <c r="D87" s="50" t="s">
        <v>1437</v>
      </c>
      <c r="E87" s="50" t="s">
        <v>895</v>
      </c>
      <c r="F87" s="50" t="s">
        <v>983</v>
      </c>
      <c r="G87" s="50"/>
      <c r="H87" s="50" t="s">
        <v>3480</v>
      </c>
      <c r="I87" s="63"/>
      <c r="J87" s="64">
        <v>1620370</v>
      </c>
      <c r="K87" s="63"/>
      <c r="L87" s="63"/>
      <c r="M87" s="63"/>
      <c r="N87" s="65"/>
    </row>
    <row r="88" spans="1:14" ht="93">
      <c r="A88" s="53">
        <f t="shared" si="2"/>
        <v>83</v>
      </c>
      <c r="B88" s="50" t="s">
        <v>756</v>
      </c>
      <c r="C88" s="50" t="s">
        <v>2257</v>
      </c>
      <c r="D88" s="50" t="s">
        <v>1438</v>
      </c>
      <c r="E88" s="50" t="s">
        <v>895</v>
      </c>
      <c r="F88" s="50" t="s">
        <v>983</v>
      </c>
      <c r="G88" s="50"/>
      <c r="H88" s="50" t="s">
        <v>3480</v>
      </c>
      <c r="I88" s="63"/>
      <c r="J88" s="64">
        <v>1712963</v>
      </c>
      <c r="K88" s="63"/>
      <c r="L88" s="63"/>
      <c r="M88" s="63"/>
      <c r="N88" s="65"/>
    </row>
    <row r="89" spans="1:14" ht="93">
      <c r="A89" s="53">
        <f t="shared" si="2"/>
        <v>84</v>
      </c>
      <c r="B89" s="50" t="s">
        <v>756</v>
      </c>
      <c r="C89" s="50" t="s">
        <v>2257</v>
      </c>
      <c r="D89" s="50" t="s">
        <v>1439</v>
      </c>
      <c r="E89" s="50" t="s">
        <v>895</v>
      </c>
      <c r="F89" s="50" t="s">
        <v>983</v>
      </c>
      <c r="G89" s="50"/>
      <c r="H89" s="50" t="s">
        <v>3480</v>
      </c>
      <c r="I89" s="63"/>
      <c r="J89" s="64">
        <v>2083333</v>
      </c>
      <c r="K89" s="63"/>
      <c r="L89" s="63"/>
      <c r="M89" s="63"/>
      <c r="N89" s="65"/>
    </row>
    <row r="90" spans="1:14" ht="93">
      <c r="A90" s="53">
        <f t="shared" si="2"/>
        <v>85</v>
      </c>
      <c r="B90" s="50" t="s">
        <v>756</v>
      </c>
      <c r="C90" s="50" t="s">
        <v>2257</v>
      </c>
      <c r="D90" s="50" t="s">
        <v>1440</v>
      </c>
      <c r="E90" s="50" t="s">
        <v>896</v>
      </c>
      <c r="F90" s="50" t="s">
        <v>1446</v>
      </c>
      <c r="G90" s="50"/>
      <c r="H90" s="50" t="s">
        <v>3480</v>
      </c>
      <c r="I90" s="63"/>
      <c r="J90" s="64">
        <v>4907</v>
      </c>
      <c r="K90" s="63"/>
      <c r="L90" s="63"/>
      <c r="M90" s="63"/>
      <c r="N90" s="65"/>
    </row>
    <row r="91" spans="1:14" ht="93">
      <c r="A91" s="53">
        <f t="shared" si="2"/>
        <v>86</v>
      </c>
      <c r="B91" s="50" t="s">
        <v>756</v>
      </c>
      <c r="C91" s="50" t="s">
        <v>2257</v>
      </c>
      <c r="D91" s="50" t="s">
        <v>1441</v>
      </c>
      <c r="E91" s="50" t="s">
        <v>896</v>
      </c>
      <c r="F91" s="50" t="s">
        <v>1446</v>
      </c>
      <c r="G91" s="50"/>
      <c r="H91" s="50" t="s">
        <v>3480</v>
      </c>
      <c r="I91" s="63"/>
      <c r="J91" s="64">
        <v>4444</v>
      </c>
      <c r="K91" s="63"/>
      <c r="L91" s="63"/>
      <c r="M91" s="63"/>
      <c r="N91" s="65"/>
    </row>
    <row r="92" spans="1:14" ht="93">
      <c r="A92" s="53">
        <f t="shared" si="2"/>
        <v>87</v>
      </c>
      <c r="B92" s="50" t="s">
        <v>756</v>
      </c>
      <c r="C92" s="50" t="s">
        <v>2257</v>
      </c>
      <c r="D92" s="50" t="s">
        <v>1442</v>
      </c>
      <c r="E92" s="50" t="s">
        <v>1445</v>
      </c>
      <c r="F92" s="50"/>
      <c r="G92" s="50"/>
      <c r="H92" s="50" t="s">
        <v>3480</v>
      </c>
      <c r="I92" s="63"/>
      <c r="J92" s="64">
        <v>78704</v>
      </c>
      <c r="K92" s="63"/>
      <c r="L92" s="63"/>
      <c r="M92" s="63"/>
      <c r="N92" s="65"/>
    </row>
    <row r="93" spans="1:14" ht="93">
      <c r="A93" s="53">
        <f t="shared" si="2"/>
        <v>88</v>
      </c>
      <c r="B93" s="50" t="s">
        <v>756</v>
      </c>
      <c r="C93" s="50" t="s">
        <v>2257</v>
      </c>
      <c r="D93" s="50" t="s">
        <v>1443</v>
      </c>
      <c r="E93" s="50" t="s">
        <v>970</v>
      </c>
      <c r="F93" s="50"/>
      <c r="G93" s="50"/>
      <c r="H93" s="50" t="s">
        <v>3480</v>
      </c>
      <c r="I93" s="63"/>
      <c r="J93" s="64">
        <v>4630</v>
      </c>
      <c r="K93" s="63"/>
      <c r="L93" s="63"/>
      <c r="M93" s="63"/>
      <c r="N93" s="65"/>
    </row>
    <row r="94" spans="1:14" ht="93">
      <c r="A94" s="53">
        <f t="shared" si="2"/>
        <v>89</v>
      </c>
      <c r="B94" s="50" t="s">
        <v>756</v>
      </c>
      <c r="C94" s="50" t="s">
        <v>2257</v>
      </c>
      <c r="D94" s="50" t="s">
        <v>1444</v>
      </c>
      <c r="E94" s="50" t="s">
        <v>967</v>
      </c>
      <c r="F94" s="50"/>
      <c r="G94" s="50"/>
      <c r="H94" s="50" t="s">
        <v>3480</v>
      </c>
      <c r="I94" s="63"/>
      <c r="J94" s="64">
        <v>11111</v>
      </c>
      <c r="K94" s="63"/>
      <c r="L94" s="63"/>
      <c r="M94" s="63"/>
      <c r="N94" s="65"/>
    </row>
    <row r="95" spans="1:14" ht="93">
      <c r="A95" s="53">
        <f t="shared" si="2"/>
        <v>90</v>
      </c>
      <c r="B95" s="50" t="s">
        <v>756</v>
      </c>
      <c r="C95" s="50" t="s">
        <v>2257</v>
      </c>
      <c r="D95" s="50" t="s">
        <v>1848</v>
      </c>
      <c r="E95" s="50" t="s">
        <v>969</v>
      </c>
      <c r="F95" s="50" t="s">
        <v>1456</v>
      </c>
      <c r="G95" s="50"/>
      <c r="H95" s="50" t="s">
        <v>3480</v>
      </c>
      <c r="I95" s="63"/>
      <c r="J95" s="64">
        <v>1361</v>
      </c>
      <c r="K95" s="63"/>
      <c r="L95" s="63"/>
      <c r="M95" s="63"/>
      <c r="N95" s="65"/>
    </row>
    <row r="96" spans="1:14" ht="93">
      <c r="A96" s="53">
        <f t="shared" si="2"/>
        <v>91</v>
      </c>
      <c r="B96" s="50" t="s">
        <v>756</v>
      </c>
      <c r="C96" s="50" t="s">
        <v>2257</v>
      </c>
      <c r="D96" s="50" t="s">
        <v>1849</v>
      </c>
      <c r="E96" s="50" t="s">
        <v>969</v>
      </c>
      <c r="F96" s="50" t="s">
        <v>1456</v>
      </c>
      <c r="G96" s="50"/>
      <c r="H96" s="50" t="s">
        <v>3480</v>
      </c>
      <c r="I96" s="63"/>
      <c r="J96" s="64">
        <v>1787</v>
      </c>
      <c r="K96" s="63"/>
      <c r="L96" s="63"/>
      <c r="M96" s="63"/>
      <c r="N96" s="65"/>
    </row>
    <row r="97" spans="1:14" ht="93">
      <c r="A97" s="53">
        <f t="shared" si="2"/>
        <v>92</v>
      </c>
      <c r="B97" s="50" t="s">
        <v>756</v>
      </c>
      <c r="C97" s="50" t="s">
        <v>2257</v>
      </c>
      <c r="D97" s="50" t="s">
        <v>1850</v>
      </c>
      <c r="E97" s="50" t="s">
        <v>969</v>
      </c>
      <c r="F97" s="50" t="s">
        <v>1456</v>
      </c>
      <c r="G97" s="50"/>
      <c r="H97" s="50" t="s">
        <v>3480</v>
      </c>
      <c r="I97" s="63"/>
      <c r="J97" s="64">
        <v>8880</v>
      </c>
      <c r="K97" s="63"/>
      <c r="L97" s="63"/>
      <c r="M97" s="63"/>
      <c r="N97" s="65"/>
    </row>
    <row r="98" spans="1:14" ht="93">
      <c r="A98" s="53">
        <f t="shared" si="2"/>
        <v>93</v>
      </c>
      <c r="B98" s="50" t="s">
        <v>756</v>
      </c>
      <c r="C98" s="50" t="s">
        <v>2257</v>
      </c>
      <c r="D98" s="50" t="s">
        <v>1851</v>
      </c>
      <c r="E98" s="50" t="s">
        <v>969</v>
      </c>
      <c r="F98" s="50" t="s">
        <v>1456</v>
      </c>
      <c r="G98" s="50"/>
      <c r="H98" s="50" t="s">
        <v>3480</v>
      </c>
      <c r="I98" s="63"/>
      <c r="J98" s="64">
        <v>9528</v>
      </c>
      <c r="K98" s="63"/>
      <c r="L98" s="63"/>
      <c r="M98" s="63"/>
      <c r="N98" s="65"/>
    </row>
    <row r="99" spans="1:14" ht="93">
      <c r="A99" s="53">
        <f t="shared" si="2"/>
        <v>94</v>
      </c>
      <c r="B99" s="50" t="s">
        <v>756</v>
      </c>
      <c r="C99" s="50" t="s">
        <v>2257</v>
      </c>
      <c r="D99" s="50" t="s">
        <v>1852</v>
      </c>
      <c r="E99" s="50" t="s">
        <v>969</v>
      </c>
      <c r="F99" s="50" t="s">
        <v>1456</v>
      </c>
      <c r="G99" s="50"/>
      <c r="H99" s="50" t="s">
        <v>3480</v>
      </c>
      <c r="I99" s="63"/>
      <c r="J99" s="64">
        <v>15787</v>
      </c>
      <c r="K99" s="63"/>
      <c r="L99" s="63"/>
      <c r="M99" s="63"/>
      <c r="N99" s="65"/>
    </row>
    <row r="100" spans="1:14" ht="93">
      <c r="A100" s="53">
        <f t="shared" si="2"/>
        <v>95</v>
      </c>
      <c r="B100" s="50" t="s">
        <v>756</v>
      </c>
      <c r="C100" s="50" t="s">
        <v>2257</v>
      </c>
      <c r="D100" s="50" t="s">
        <v>1853</v>
      </c>
      <c r="E100" s="50" t="s">
        <v>969</v>
      </c>
      <c r="F100" s="50" t="s">
        <v>1456</v>
      </c>
      <c r="G100" s="50"/>
      <c r="H100" s="50" t="s">
        <v>3480</v>
      </c>
      <c r="I100" s="63"/>
      <c r="J100" s="64">
        <v>15787</v>
      </c>
      <c r="K100" s="63"/>
      <c r="L100" s="63"/>
      <c r="M100" s="63"/>
      <c r="N100" s="65"/>
    </row>
    <row r="101" spans="1:14" ht="117" customHeight="1">
      <c r="A101" s="53">
        <f t="shared" si="2"/>
        <v>96</v>
      </c>
      <c r="B101" s="50" t="s">
        <v>756</v>
      </c>
      <c r="C101" s="50" t="s">
        <v>2257</v>
      </c>
      <c r="D101" s="50" t="s">
        <v>991</v>
      </c>
      <c r="E101" s="50" t="s">
        <v>969</v>
      </c>
      <c r="F101" s="50" t="s">
        <v>983</v>
      </c>
      <c r="G101" s="50"/>
      <c r="H101" s="50" t="s">
        <v>3392</v>
      </c>
      <c r="I101" s="63"/>
      <c r="J101" s="64">
        <v>1310</v>
      </c>
      <c r="K101" s="63"/>
      <c r="L101" s="63"/>
      <c r="M101" s="63"/>
      <c r="N101" s="65"/>
    </row>
    <row r="102" spans="1:14" ht="117" customHeight="1">
      <c r="A102" s="53">
        <f t="shared" si="2"/>
        <v>97</v>
      </c>
      <c r="B102" s="50" t="s">
        <v>756</v>
      </c>
      <c r="C102" s="50" t="s">
        <v>2257</v>
      </c>
      <c r="D102" s="50" t="s">
        <v>992</v>
      </c>
      <c r="E102" s="50" t="s">
        <v>969</v>
      </c>
      <c r="F102" s="50" t="s">
        <v>983</v>
      </c>
      <c r="G102" s="50"/>
      <c r="H102" s="50" t="s">
        <v>3392</v>
      </c>
      <c r="I102" s="63"/>
      <c r="J102" s="64">
        <v>1220</v>
      </c>
      <c r="K102" s="63"/>
      <c r="L102" s="63"/>
      <c r="M102" s="63"/>
      <c r="N102" s="65"/>
    </row>
    <row r="103" spans="1:14" ht="117" customHeight="1">
      <c r="A103" s="53">
        <f t="shared" si="2"/>
        <v>98</v>
      </c>
      <c r="B103" s="50" t="s">
        <v>756</v>
      </c>
      <c r="C103" s="50" t="s">
        <v>2257</v>
      </c>
      <c r="D103" s="50" t="s">
        <v>993</v>
      </c>
      <c r="E103" s="50" t="s">
        <v>969</v>
      </c>
      <c r="F103" s="50" t="s">
        <v>983</v>
      </c>
      <c r="G103" s="50"/>
      <c r="H103" s="50" t="s">
        <v>3392</v>
      </c>
      <c r="I103" s="63"/>
      <c r="J103" s="64">
        <v>5450</v>
      </c>
      <c r="K103" s="63"/>
      <c r="L103" s="63"/>
      <c r="M103" s="63"/>
      <c r="N103" s="65"/>
    </row>
    <row r="104" spans="1:14" ht="117" customHeight="1">
      <c r="A104" s="53">
        <f t="shared" si="2"/>
        <v>99</v>
      </c>
      <c r="B104" s="50" t="s">
        <v>756</v>
      </c>
      <c r="C104" s="50" t="s">
        <v>2257</v>
      </c>
      <c r="D104" s="50" t="s">
        <v>994</v>
      </c>
      <c r="E104" s="50" t="s">
        <v>969</v>
      </c>
      <c r="F104" s="50" t="s">
        <v>983</v>
      </c>
      <c r="G104" s="50"/>
      <c r="H104" s="50" t="s">
        <v>3392</v>
      </c>
      <c r="I104" s="63"/>
      <c r="J104" s="64">
        <v>9400</v>
      </c>
      <c r="K104" s="63"/>
      <c r="L104" s="63"/>
      <c r="M104" s="63"/>
      <c r="N104" s="65"/>
    </row>
    <row r="105" spans="1:14" ht="117" customHeight="1">
      <c r="A105" s="53">
        <f t="shared" si="2"/>
        <v>100</v>
      </c>
      <c r="B105" s="50" t="s">
        <v>756</v>
      </c>
      <c r="C105" s="50" t="s">
        <v>963</v>
      </c>
      <c r="D105" s="50" t="s">
        <v>995</v>
      </c>
      <c r="E105" s="50" t="s">
        <v>968</v>
      </c>
      <c r="F105" s="50" t="s">
        <v>1854</v>
      </c>
      <c r="G105" s="50"/>
      <c r="H105" s="50" t="s">
        <v>3392</v>
      </c>
      <c r="I105" s="63"/>
      <c r="J105" s="64">
        <v>84000</v>
      </c>
      <c r="K105" s="63"/>
      <c r="L105" s="63"/>
      <c r="M105" s="63"/>
      <c r="N105" s="65"/>
    </row>
    <row r="106" spans="1:14" ht="117" customHeight="1">
      <c r="A106" s="53">
        <f t="shared" si="2"/>
        <v>101</v>
      </c>
      <c r="B106" s="50" t="s">
        <v>756</v>
      </c>
      <c r="C106" s="50" t="s">
        <v>963</v>
      </c>
      <c r="D106" s="50" t="s">
        <v>996</v>
      </c>
      <c r="E106" s="50" t="s">
        <v>968</v>
      </c>
      <c r="F106" s="50" t="s">
        <v>1854</v>
      </c>
      <c r="G106" s="50"/>
      <c r="H106" s="50" t="s">
        <v>3392</v>
      </c>
      <c r="I106" s="63"/>
      <c r="J106" s="64">
        <v>89000</v>
      </c>
      <c r="K106" s="63"/>
      <c r="L106" s="63"/>
      <c r="M106" s="63"/>
      <c r="N106" s="65"/>
    </row>
    <row r="107" spans="1:14" ht="117" customHeight="1">
      <c r="A107" s="53">
        <f t="shared" si="2"/>
        <v>102</v>
      </c>
      <c r="B107" s="50" t="s">
        <v>756</v>
      </c>
      <c r="C107" s="50" t="s">
        <v>2257</v>
      </c>
      <c r="D107" s="50" t="s">
        <v>997</v>
      </c>
      <c r="E107" s="50" t="s">
        <v>969</v>
      </c>
      <c r="F107" s="50" t="s">
        <v>983</v>
      </c>
      <c r="G107" s="50"/>
      <c r="H107" s="50" t="s">
        <v>3392</v>
      </c>
      <c r="I107" s="63"/>
      <c r="J107" s="64">
        <v>1370</v>
      </c>
      <c r="K107" s="63"/>
      <c r="L107" s="63"/>
      <c r="M107" s="63"/>
      <c r="N107" s="65"/>
    </row>
    <row r="108" spans="1:14" ht="121.5" customHeight="1">
      <c r="A108" s="53">
        <f t="shared" si="2"/>
        <v>103</v>
      </c>
      <c r="B108" s="50" t="s">
        <v>756</v>
      </c>
      <c r="C108" s="50" t="s">
        <v>2257</v>
      </c>
      <c r="D108" s="50" t="s">
        <v>998</v>
      </c>
      <c r="E108" s="50" t="s">
        <v>969</v>
      </c>
      <c r="F108" s="50" t="s">
        <v>983</v>
      </c>
      <c r="G108" s="50"/>
      <c r="H108" s="50" t="s">
        <v>3392</v>
      </c>
      <c r="I108" s="63"/>
      <c r="J108" s="64">
        <v>6880</v>
      </c>
      <c r="K108" s="63"/>
      <c r="L108" s="63"/>
      <c r="M108" s="63"/>
      <c r="N108" s="65"/>
    </row>
    <row r="109" spans="1:14" ht="118.5" customHeight="1">
      <c r="A109" s="53">
        <f t="shared" si="2"/>
        <v>104</v>
      </c>
      <c r="B109" s="50" t="s">
        <v>756</v>
      </c>
      <c r="C109" s="50" t="s">
        <v>2257</v>
      </c>
      <c r="D109" s="50" t="s">
        <v>999</v>
      </c>
      <c r="E109" s="50" t="s">
        <v>969</v>
      </c>
      <c r="F109" s="50" t="s">
        <v>983</v>
      </c>
      <c r="G109" s="50"/>
      <c r="H109" s="50" t="s">
        <v>3392</v>
      </c>
      <c r="I109" s="63"/>
      <c r="J109" s="64">
        <v>12180</v>
      </c>
      <c r="K109" s="63"/>
      <c r="L109" s="63"/>
      <c r="M109" s="63"/>
      <c r="N109" s="65"/>
    </row>
    <row r="110" spans="1:14" ht="77.150000000000006" customHeight="1">
      <c r="A110" s="53">
        <f t="shared" si="2"/>
        <v>105</v>
      </c>
      <c r="B110" s="50" t="s">
        <v>756</v>
      </c>
      <c r="C110" s="50" t="s">
        <v>2257</v>
      </c>
      <c r="D110" s="50" t="s">
        <v>2249</v>
      </c>
      <c r="E110" s="50" t="s">
        <v>969</v>
      </c>
      <c r="F110" s="50" t="s">
        <v>983</v>
      </c>
      <c r="G110" s="50"/>
      <c r="H110" s="50" t="s">
        <v>3805</v>
      </c>
      <c r="I110" s="146"/>
      <c r="J110" s="182">
        <v>1300</v>
      </c>
      <c r="K110" s="63"/>
      <c r="L110" s="63"/>
      <c r="M110" s="63"/>
      <c r="N110" s="65"/>
    </row>
    <row r="111" spans="1:14" ht="77.150000000000006" customHeight="1">
      <c r="A111" s="53">
        <f t="shared" si="2"/>
        <v>106</v>
      </c>
      <c r="B111" s="50" t="s">
        <v>756</v>
      </c>
      <c r="C111" s="50" t="s">
        <v>2257</v>
      </c>
      <c r="D111" s="50" t="s">
        <v>2250</v>
      </c>
      <c r="E111" s="50" t="s">
        <v>969</v>
      </c>
      <c r="F111" s="50" t="s">
        <v>983</v>
      </c>
      <c r="G111" s="50"/>
      <c r="H111" s="50" t="s">
        <v>3805</v>
      </c>
      <c r="I111" s="146"/>
      <c r="J111" s="182">
        <v>1500</v>
      </c>
      <c r="K111" s="63"/>
      <c r="L111" s="63"/>
      <c r="M111" s="63"/>
      <c r="N111" s="65"/>
    </row>
    <row r="112" spans="1:14" ht="77.150000000000006" customHeight="1">
      <c r="A112" s="53">
        <f t="shared" si="2"/>
        <v>107</v>
      </c>
      <c r="B112" s="50" t="s">
        <v>756</v>
      </c>
      <c r="C112" s="50" t="s">
        <v>2257</v>
      </c>
      <c r="D112" s="50" t="s">
        <v>2254</v>
      </c>
      <c r="E112" s="50" t="s">
        <v>969</v>
      </c>
      <c r="F112" s="50" t="s">
        <v>983</v>
      </c>
      <c r="G112" s="50"/>
      <c r="H112" s="50" t="s">
        <v>3805</v>
      </c>
      <c r="I112" s="146"/>
      <c r="J112" s="182">
        <v>1600</v>
      </c>
      <c r="K112" s="63"/>
      <c r="L112" s="63"/>
      <c r="M112" s="63"/>
      <c r="N112" s="65"/>
    </row>
    <row r="113" spans="1:14" ht="77.150000000000006" customHeight="1">
      <c r="A113" s="53">
        <f t="shared" si="2"/>
        <v>108</v>
      </c>
      <c r="B113" s="50" t="s">
        <v>756</v>
      </c>
      <c r="C113" s="50" t="s">
        <v>2257</v>
      </c>
      <c r="D113" s="50" t="s">
        <v>2256</v>
      </c>
      <c r="E113" s="50" t="s">
        <v>969</v>
      </c>
      <c r="F113" s="50" t="s">
        <v>983</v>
      </c>
      <c r="G113" s="50"/>
      <c r="H113" s="50" t="s">
        <v>3805</v>
      </c>
      <c r="I113" s="146"/>
      <c r="J113" s="182">
        <v>7000</v>
      </c>
      <c r="K113" s="63"/>
      <c r="L113" s="63"/>
      <c r="M113" s="63"/>
      <c r="N113" s="65"/>
    </row>
    <row r="114" spans="1:14" ht="77.150000000000006" customHeight="1">
      <c r="A114" s="53">
        <f t="shared" si="2"/>
        <v>109</v>
      </c>
      <c r="B114" s="50" t="s">
        <v>756</v>
      </c>
      <c r="C114" s="50" t="s">
        <v>2257</v>
      </c>
      <c r="D114" s="50" t="s">
        <v>2255</v>
      </c>
      <c r="E114" s="50" t="s">
        <v>969</v>
      </c>
      <c r="F114" s="50" t="s">
        <v>983</v>
      </c>
      <c r="G114" s="50"/>
      <c r="H114" s="50" t="s">
        <v>3805</v>
      </c>
      <c r="I114" s="146"/>
      <c r="J114" s="182">
        <v>13500</v>
      </c>
      <c r="K114" s="63"/>
      <c r="L114" s="63"/>
      <c r="M114" s="63"/>
      <c r="N114" s="65"/>
    </row>
    <row r="115" spans="1:14" ht="77.150000000000006" customHeight="1">
      <c r="A115" s="53">
        <f t="shared" si="2"/>
        <v>110</v>
      </c>
      <c r="B115" s="50" t="s">
        <v>756</v>
      </c>
      <c r="C115" s="50" t="s">
        <v>2257</v>
      </c>
      <c r="D115" s="50" t="s">
        <v>2251</v>
      </c>
      <c r="E115" s="50" t="s">
        <v>969</v>
      </c>
      <c r="F115" s="50" t="s">
        <v>983</v>
      </c>
      <c r="G115" s="50"/>
      <c r="H115" s="50" t="s">
        <v>3805</v>
      </c>
      <c r="I115" s="146"/>
      <c r="J115" s="182">
        <v>1350</v>
      </c>
      <c r="K115" s="63"/>
      <c r="L115" s="63"/>
      <c r="M115" s="63"/>
      <c r="N115" s="65"/>
    </row>
    <row r="116" spans="1:14" ht="77.150000000000006" customHeight="1">
      <c r="A116" s="53">
        <f t="shared" si="2"/>
        <v>111</v>
      </c>
      <c r="B116" s="50" t="s">
        <v>756</v>
      </c>
      <c r="C116" s="50" t="s">
        <v>2257</v>
      </c>
      <c r="D116" s="50" t="s">
        <v>2252</v>
      </c>
      <c r="E116" s="50" t="s">
        <v>969</v>
      </c>
      <c r="F116" s="50" t="s">
        <v>983</v>
      </c>
      <c r="G116" s="50"/>
      <c r="H116" s="50" t="s">
        <v>3805</v>
      </c>
      <c r="I116" s="146"/>
      <c r="J116" s="182">
        <v>1550</v>
      </c>
      <c r="K116" s="63"/>
      <c r="L116" s="63"/>
      <c r="M116" s="63"/>
      <c r="N116" s="65"/>
    </row>
    <row r="117" spans="1:14" ht="77.150000000000006" customHeight="1">
      <c r="A117" s="53">
        <f t="shared" si="2"/>
        <v>112</v>
      </c>
      <c r="B117" s="50" t="s">
        <v>756</v>
      </c>
      <c r="C117" s="50" t="s">
        <v>2257</v>
      </c>
      <c r="D117" s="50" t="s">
        <v>2253</v>
      </c>
      <c r="E117" s="50" t="s">
        <v>969</v>
      </c>
      <c r="F117" s="50" t="s">
        <v>983</v>
      </c>
      <c r="G117" s="50"/>
      <c r="H117" s="50" t="s">
        <v>3805</v>
      </c>
      <c r="I117" s="146"/>
      <c r="J117" s="182">
        <v>1600</v>
      </c>
      <c r="K117" s="63"/>
      <c r="L117" s="63"/>
      <c r="M117" s="63"/>
      <c r="N117" s="65"/>
    </row>
    <row r="118" spans="1:14" ht="77.150000000000006" customHeight="1">
      <c r="A118" s="53">
        <f t="shared" si="2"/>
        <v>113</v>
      </c>
      <c r="B118" s="50" t="s">
        <v>756</v>
      </c>
      <c r="C118" s="50" t="s">
        <v>139</v>
      </c>
      <c r="D118" s="50" t="s">
        <v>1458</v>
      </c>
      <c r="E118" s="50" t="s">
        <v>895</v>
      </c>
      <c r="F118" s="50" t="s">
        <v>1461</v>
      </c>
      <c r="G118" s="50"/>
      <c r="H118" s="50" t="s">
        <v>1840</v>
      </c>
      <c r="I118" s="146"/>
      <c r="J118" s="160" t="s">
        <v>3640</v>
      </c>
      <c r="K118" s="63"/>
      <c r="L118" s="63"/>
      <c r="M118" s="63"/>
      <c r="N118" s="65"/>
    </row>
    <row r="119" spans="1:14" ht="77.150000000000006" customHeight="1">
      <c r="A119" s="53">
        <f t="shared" si="2"/>
        <v>114</v>
      </c>
      <c r="B119" s="50" t="s">
        <v>756</v>
      </c>
      <c r="C119" s="50" t="s">
        <v>139</v>
      </c>
      <c r="D119" s="50" t="s">
        <v>1459</v>
      </c>
      <c r="E119" s="50" t="s">
        <v>895</v>
      </c>
      <c r="F119" s="50" t="s">
        <v>1461</v>
      </c>
      <c r="G119" s="50"/>
      <c r="H119" s="50" t="s">
        <v>1840</v>
      </c>
      <c r="I119" s="146"/>
      <c r="J119" s="160" t="s">
        <v>3640</v>
      </c>
      <c r="K119" s="63"/>
      <c r="L119" s="63"/>
      <c r="M119" s="63"/>
      <c r="N119" s="65"/>
    </row>
    <row r="120" spans="1:14" ht="77.150000000000006" customHeight="1">
      <c r="A120" s="53">
        <f t="shared" si="2"/>
        <v>115</v>
      </c>
      <c r="B120" s="50" t="s">
        <v>756</v>
      </c>
      <c r="C120" s="50" t="s">
        <v>966</v>
      </c>
      <c r="D120" s="50" t="s">
        <v>1460</v>
      </c>
      <c r="E120" s="50" t="s">
        <v>1348</v>
      </c>
      <c r="F120" s="50" t="s">
        <v>1446</v>
      </c>
      <c r="G120" s="50"/>
      <c r="H120" s="50" t="s">
        <v>1840</v>
      </c>
      <c r="I120" s="146"/>
      <c r="J120" s="160" t="s">
        <v>3640</v>
      </c>
      <c r="K120" s="63"/>
      <c r="L120" s="63"/>
      <c r="M120" s="63"/>
      <c r="N120" s="65"/>
    </row>
    <row r="121" spans="1:14" ht="77.150000000000006" customHeight="1">
      <c r="A121" s="53">
        <f t="shared" si="2"/>
        <v>116</v>
      </c>
      <c r="B121" s="50" t="s">
        <v>756</v>
      </c>
      <c r="C121" s="50" t="s">
        <v>139</v>
      </c>
      <c r="D121" s="50" t="s">
        <v>1894</v>
      </c>
      <c r="E121" s="50" t="s">
        <v>895</v>
      </c>
      <c r="F121" s="50" t="s">
        <v>1897</v>
      </c>
      <c r="G121" s="50"/>
      <c r="H121" s="50" t="s">
        <v>1898</v>
      </c>
      <c r="I121" s="146"/>
      <c r="J121" s="160" t="s">
        <v>3640</v>
      </c>
      <c r="K121" s="63"/>
      <c r="L121" s="63"/>
      <c r="M121" s="63"/>
      <c r="N121" s="65"/>
    </row>
    <row r="122" spans="1:14" ht="77.150000000000006" customHeight="1">
      <c r="A122" s="53">
        <f t="shared" si="2"/>
        <v>117</v>
      </c>
      <c r="B122" s="50" t="s">
        <v>756</v>
      </c>
      <c r="C122" s="50" t="s">
        <v>139</v>
      </c>
      <c r="D122" s="50" t="s">
        <v>1895</v>
      </c>
      <c r="E122" s="50" t="s">
        <v>895</v>
      </c>
      <c r="F122" s="50" t="s">
        <v>1897</v>
      </c>
      <c r="G122" s="50"/>
      <c r="H122" s="50" t="s">
        <v>1898</v>
      </c>
      <c r="I122" s="146"/>
      <c r="J122" s="160" t="s">
        <v>3640</v>
      </c>
      <c r="K122" s="63"/>
      <c r="L122" s="63"/>
      <c r="M122" s="63"/>
      <c r="N122" s="65"/>
    </row>
    <row r="123" spans="1:14" ht="77.150000000000006" customHeight="1">
      <c r="A123" s="53">
        <f t="shared" si="2"/>
        <v>118</v>
      </c>
      <c r="B123" s="50" t="s">
        <v>756</v>
      </c>
      <c r="C123" s="50" t="s">
        <v>139</v>
      </c>
      <c r="D123" s="50" t="s">
        <v>1896</v>
      </c>
      <c r="E123" s="50" t="s">
        <v>895</v>
      </c>
      <c r="F123" s="50" t="s">
        <v>1897</v>
      </c>
      <c r="G123" s="50"/>
      <c r="H123" s="50" t="s">
        <v>1898</v>
      </c>
      <c r="I123" s="146"/>
      <c r="J123" s="160" t="s">
        <v>3640</v>
      </c>
      <c r="K123" s="63"/>
      <c r="L123" s="63"/>
      <c r="M123" s="63"/>
      <c r="N123" s="65"/>
    </row>
    <row r="124" spans="1:14" ht="77.5">
      <c r="A124" s="53">
        <f t="shared" si="2"/>
        <v>119</v>
      </c>
      <c r="B124" s="50" t="s">
        <v>756</v>
      </c>
      <c r="C124" s="50" t="s">
        <v>139</v>
      </c>
      <c r="D124" s="50" t="s">
        <v>1899</v>
      </c>
      <c r="E124" s="50" t="s">
        <v>895</v>
      </c>
      <c r="F124" s="50" t="s">
        <v>1897</v>
      </c>
      <c r="G124" s="50"/>
      <c r="H124" s="50" t="s">
        <v>1898</v>
      </c>
      <c r="I124" s="146"/>
      <c r="J124" s="160" t="s">
        <v>3640</v>
      </c>
      <c r="K124" s="63"/>
      <c r="L124" s="63"/>
      <c r="M124" s="63"/>
      <c r="N124" s="65"/>
    </row>
    <row r="125" spans="1:14" ht="77.5">
      <c r="A125" s="53">
        <f t="shared" si="2"/>
        <v>120</v>
      </c>
      <c r="B125" s="50" t="s">
        <v>756</v>
      </c>
      <c r="C125" s="50" t="s">
        <v>139</v>
      </c>
      <c r="D125" s="50" t="s">
        <v>1900</v>
      </c>
      <c r="E125" s="50" t="s">
        <v>895</v>
      </c>
      <c r="F125" s="50" t="s">
        <v>1897</v>
      </c>
      <c r="G125" s="50"/>
      <c r="H125" s="50" t="s">
        <v>1898</v>
      </c>
      <c r="I125" s="146"/>
      <c r="J125" s="160" t="s">
        <v>3640</v>
      </c>
      <c r="K125" s="63"/>
      <c r="L125" s="63"/>
      <c r="M125" s="63"/>
      <c r="N125" s="65"/>
    </row>
    <row r="126" spans="1:14" ht="84" customHeight="1">
      <c r="A126" s="53">
        <f t="shared" si="2"/>
        <v>121</v>
      </c>
      <c r="B126" s="50" t="s">
        <v>756</v>
      </c>
      <c r="C126" s="50" t="s">
        <v>139</v>
      </c>
      <c r="D126" s="50" t="s">
        <v>1901</v>
      </c>
      <c r="E126" s="50" t="s">
        <v>895</v>
      </c>
      <c r="F126" s="50" t="s">
        <v>1897</v>
      </c>
      <c r="G126" s="50"/>
      <c r="H126" s="50" t="s">
        <v>1898</v>
      </c>
      <c r="I126" s="146"/>
      <c r="J126" s="160" t="s">
        <v>3640</v>
      </c>
      <c r="K126" s="63"/>
      <c r="L126" s="63"/>
      <c r="M126" s="63"/>
      <c r="N126" s="65"/>
    </row>
    <row r="127" spans="1:14" ht="84.75" customHeight="1">
      <c r="A127" s="53">
        <f t="shared" si="2"/>
        <v>122</v>
      </c>
      <c r="B127" s="50" t="s">
        <v>756</v>
      </c>
      <c r="C127" s="50" t="s">
        <v>139</v>
      </c>
      <c r="D127" s="50" t="s">
        <v>1891</v>
      </c>
      <c r="E127" s="50" t="s">
        <v>895</v>
      </c>
      <c r="F127" s="50" t="s">
        <v>1897</v>
      </c>
      <c r="G127" s="50"/>
      <c r="H127" s="50" t="s">
        <v>1898</v>
      </c>
      <c r="I127" s="146"/>
      <c r="J127" s="160" t="s">
        <v>3640</v>
      </c>
      <c r="K127" s="63"/>
      <c r="L127" s="63"/>
      <c r="M127" s="63"/>
      <c r="N127" s="65"/>
    </row>
    <row r="128" spans="1:14" ht="84.75" customHeight="1">
      <c r="A128" s="53">
        <f t="shared" si="2"/>
        <v>123</v>
      </c>
      <c r="B128" s="50" t="s">
        <v>756</v>
      </c>
      <c r="C128" s="50" t="s">
        <v>139</v>
      </c>
      <c r="D128" s="50" t="s">
        <v>1892</v>
      </c>
      <c r="E128" s="50" t="s">
        <v>895</v>
      </c>
      <c r="F128" s="50" t="s">
        <v>1897</v>
      </c>
      <c r="G128" s="50"/>
      <c r="H128" s="50" t="s">
        <v>1898</v>
      </c>
      <c r="I128" s="146"/>
      <c r="J128" s="160" t="s">
        <v>3640</v>
      </c>
      <c r="K128" s="63"/>
      <c r="L128" s="63"/>
      <c r="M128" s="63"/>
      <c r="N128" s="65"/>
    </row>
    <row r="129" spans="1:14" ht="89.25" customHeight="1">
      <c r="A129" s="53">
        <f t="shared" si="2"/>
        <v>124</v>
      </c>
      <c r="B129" s="50" t="s">
        <v>756</v>
      </c>
      <c r="C129" s="50" t="s">
        <v>139</v>
      </c>
      <c r="D129" s="50" t="s">
        <v>1893</v>
      </c>
      <c r="E129" s="50" t="s">
        <v>895</v>
      </c>
      <c r="F129" s="50" t="s">
        <v>1897</v>
      </c>
      <c r="G129" s="50"/>
      <c r="H129" s="50" t="s">
        <v>1898</v>
      </c>
      <c r="I129" s="146"/>
      <c r="J129" s="160" t="s">
        <v>3640</v>
      </c>
      <c r="K129" s="63"/>
      <c r="L129" s="63"/>
      <c r="M129" s="63"/>
      <c r="N129" s="65"/>
    </row>
    <row r="130" spans="1:14" ht="97.5" customHeight="1">
      <c r="A130" s="53">
        <f t="shared" si="2"/>
        <v>125</v>
      </c>
      <c r="B130" s="50" t="s">
        <v>756</v>
      </c>
      <c r="C130" s="50" t="s">
        <v>963</v>
      </c>
      <c r="D130" s="50" t="s">
        <v>1000</v>
      </c>
      <c r="E130" s="50" t="s">
        <v>968</v>
      </c>
      <c r="F130" s="50" t="s">
        <v>1001</v>
      </c>
      <c r="G130" s="50"/>
      <c r="H130" s="50" t="s">
        <v>1902</v>
      </c>
      <c r="I130" s="146"/>
      <c r="J130" s="160" t="s">
        <v>3640</v>
      </c>
      <c r="K130" s="63"/>
      <c r="L130" s="63"/>
      <c r="M130" s="63"/>
      <c r="N130" s="65"/>
    </row>
    <row r="131" spans="1:14" ht="85.5" customHeight="1">
      <c r="A131" s="53">
        <f t="shared" si="2"/>
        <v>126</v>
      </c>
      <c r="B131" s="50" t="s">
        <v>756</v>
      </c>
      <c r="C131" s="50" t="s">
        <v>141</v>
      </c>
      <c r="D131" s="50" t="s">
        <v>1002</v>
      </c>
      <c r="E131" s="50" t="s">
        <v>1003</v>
      </c>
      <c r="F131" s="50" t="s">
        <v>1004</v>
      </c>
      <c r="G131" s="50"/>
      <c r="H131" s="50" t="s">
        <v>1903</v>
      </c>
      <c r="I131" s="146"/>
      <c r="J131" s="160" t="s">
        <v>3640</v>
      </c>
      <c r="K131" s="63"/>
      <c r="L131" s="63"/>
      <c r="M131" s="63"/>
      <c r="N131" s="65"/>
    </row>
    <row r="132" spans="1:14" ht="84" customHeight="1">
      <c r="A132" s="53">
        <f t="shared" si="2"/>
        <v>127</v>
      </c>
      <c r="B132" s="50" t="s">
        <v>756</v>
      </c>
      <c r="C132" s="50" t="s">
        <v>141</v>
      </c>
      <c r="D132" s="50" t="s">
        <v>1005</v>
      </c>
      <c r="E132" s="50" t="s">
        <v>1003</v>
      </c>
      <c r="F132" s="50" t="s">
        <v>1004</v>
      </c>
      <c r="G132" s="50"/>
      <c r="H132" s="50" t="s">
        <v>1839</v>
      </c>
      <c r="I132" s="146"/>
      <c r="J132" s="160" t="s">
        <v>3640</v>
      </c>
      <c r="K132" s="63"/>
      <c r="L132" s="63"/>
      <c r="M132" s="63"/>
      <c r="N132" s="65"/>
    </row>
    <row r="133" spans="1:14" ht="87" customHeight="1">
      <c r="A133" s="53">
        <f t="shared" si="2"/>
        <v>128</v>
      </c>
      <c r="B133" s="50" t="s">
        <v>756</v>
      </c>
      <c r="C133" s="50" t="s">
        <v>141</v>
      </c>
      <c r="D133" s="50" t="s">
        <v>1006</v>
      </c>
      <c r="E133" s="50" t="s">
        <v>1003</v>
      </c>
      <c r="F133" s="50" t="s">
        <v>1004</v>
      </c>
      <c r="G133" s="50"/>
      <c r="H133" s="50" t="s">
        <v>1839</v>
      </c>
      <c r="I133" s="146"/>
      <c r="J133" s="160" t="s">
        <v>3640</v>
      </c>
      <c r="K133" s="63"/>
      <c r="L133" s="63"/>
      <c r="M133" s="63"/>
      <c r="N133" s="65"/>
    </row>
    <row r="134" spans="1:14" ht="88.5" customHeight="1">
      <c r="A134" s="53">
        <f t="shared" si="2"/>
        <v>129</v>
      </c>
      <c r="B134" s="50" t="s">
        <v>756</v>
      </c>
      <c r="C134" s="50" t="s">
        <v>141</v>
      </c>
      <c r="D134" s="50" t="s">
        <v>1007</v>
      </c>
      <c r="E134" s="50" t="s">
        <v>1003</v>
      </c>
      <c r="F134" s="50" t="s">
        <v>1004</v>
      </c>
      <c r="G134" s="50"/>
      <c r="H134" s="50" t="s">
        <v>1839</v>
      </c>
      <c r="I134" s="146"/>
      <c r="J134" s="160" t="s">
        <v>3640</v>
      </c>
      <c r="K134" s="63"/>
      <c r="L134" s="63"/>
      <c r="M134" s="63"/>
      <c r="N134" s="65"/>
    </row>
    <row r="135" spans="1:14" ht="88.5" customHeight="1">
      <c r="A135" s="53">
        <f t="shared" si="2"/>
        <v>130</v>
      </c>
      <c r="B135" s="50" t="s">
        <v>756</v>
      </c>
      <c r="C135" s="50" t="s">
        <v>141</v>
      </c>
      <c r="D135" s="50" t="s">
        <v>1008</v>
      </c>
      <c r="E135" s="50" t="s">
        <v>1003</v>
      </c>
      <c r="F135" s="50" t="s">
        <v>1004</v>
      </c>
      <c r="G135" s="50"/>
      <c r="H135" s="50" t="s">
        <v>1839</v>
      </c>
      <c r="I135" s="146"/>
      <c r="J135" s="160" t="s">
        <v>3640</v>
      </c>
      <c r="K135" s="63"/>
      <c r="L135" s="63"/>
      <c r="M135" s="63"/>
      <c r="N135" s="65"/>
    </row>
    <row r="136" spans="1:14" ht="84" customHeight="1">
      <c r="A136" s="53">
        <f t="shared" si="2"/>
        <v>131</v>
      </c>
      <c r="B136" s="50" t="s">
        <v>756</v>
      </c>
      <c r="C136" s="50" t="s">
        <v>141</v>
      </c>
      <c r="D136" s="50" t="s">
        <v>1009</v>
      </c>
      <c r="E136" s="50" t="s">
        <v>1003</v>
      </c>
      <c r="F136" s="50" t="s">
        <v>1004</v>
      </c>
      <c r="G136" s="50"/>
      <c r="H136" s="50" t="s">
        <v>1839</v>
      </c>
      <c r="I136" s="146"/>
      <c r="J136" s="160" t="s">
        <v>3640</v>
      </c>
      <c r="K136" s="63"/>
      <c r="L136" s="63"/>
      <c r="M136" s="63"/>
      <c r="N136" s="65"/>
    </row>
    <row r="137" spans="1:14" ht="77.5">
      <c r="A137" s="53">
        <f t="shared" ref="A137:A200" si="3">A136+1</f>
        <v>132</v>
      </c>
      <c r="B137" s="50" t="s">
        <v>756</v>
      </c>
      <c r="C137" s="50" t="s">
        <v>141</v>
      </c>
      <c r="D137" s="50" t="s">
        <v>1010</v>
      </c>
      <c r="E137" s="50" t="s">
        <v>1003</v>
      </c>
      <c r="F137" s="50" t="s">
        <v>1004</v>
      </c>
      <c r="G137" s="50"/>
      <c r="H137" s="50" t="s">
        <v>1839</v>
      </c>
      <c r="I137" s="146"/>
      <c r="J137" s="160" t="s">
        <v>3640</v>
      </c>
      <c r="K137" s="63"/>
      <c r="L137" s="63"/>
      <c r="M137" s="63"/>
      <c r="N137" s="65"/>
    </row>
    <row r="138" spans="1:14" ht="77.5">
      <c r="A138" s="53">
        <f t="shared" si="3"/>
        <v>133</v>
      </c>
      <c r="B138" s="50" t="s">
        <v>756</v>
      </c>
      <c r="C138" s="50" t="s">
        <v>141</v>
      </c>
      <c r="D138" s="50" t="s">
        <v>1011</v>
      </c>
      <c r="E138" s="50" t="s">
        <v>1003</v>
      </c>
      <c r="F138" s="50" t="s">
        <v>1004</v>
      </c>
      <c r="G138" s="50"/>
      <c r="H138" s="50" t="s">
        <v>1839</v>
      </c>
      <c r="I138" s="146"/>
      <c r="J138" s="160" t="s">
        <v>3640</v>
      </c>
      <c r="K138" s="63"/>
      <c r="L138" s="63"/>
      <c r="M138" s="63"/>
      <c r="N138" s="65"/>
    </row>
    <row r="139" spans="1:14" ht="77.5">
      <c r="A139" s="53">
        <f t="shared" si="3"/>
        <v>134</v>
      </c>
      <c r="B139" s="50" t="s">
        <v>756</v>
      </c>
      <c r="C139" s="50" t="s">
        <v>141</v>
      </c>
      <c r="D139" s="50" t="s">
        <v>1012</v>
      </c>
      <c r="E139" s="50" t="s">
        <v>1003</v>
      </c>
      <c r="F139" s="50" t="s">
        <v>1004</v>
      </c>
      <c r="G139" s="50"/>
      <c r="H139" s="50" t="s">
        <v>1839</v>
      </c>
      <c r="I139" s="146"/>
      <c r="J139" s="160" t="s">
        <v>3640</v>
      </c>
      <c r="K139" s="63"/>
      <c r="L139" s="63"/>
      <c r="M139" s="63"/>
      <c r="N139" s="65"/>
    </row>
    <row r="140" spans="1:14" ht="77.5">
      <c r="A140" s="53">
        <f t="shared" si="3"/>
        <v>135</v>
      </c>
      <c r="B140" s="50" t="s">
        <v>756</v>
      </c>
      <c r="C140" s="50" t="s">
        <v>141</v>
      </c>
      <c r="D140" s="50" t="s">
        <v>1013</v>
      </c>
      <c r="E140" s="50" t="s">
        <v>1014</v>
      </c>
      <c r="F140" s="50" t="s">
        <v>1015</v>
      </c>
      <c r="G140" s="50"/>
      <c r="H140" s="50" t="s">
        <v>1839</v>
      </c>
      <c r="I140" s="146"/>
      <c r="J140" s="160" t="s">
        <v>3640</v>
      </c>
      <c r="K140" s="63"/>
      <c r="L140" s="63"/>
      <c r="M140" s="63"/>
      <c r="N140" s="65"/>
    </row>
    <row r="141" spans="1:14" ht="77.5">
      <c r="A141" s="53">
        <f t="shared" si="3"/>
        <v>136</v>
      </c>
      <c r="B141" s="50" t="s">
        <v>756</v>
      </c>
      <c r="C141" s="50" t="s">
        <v>141</v>
      </c>
      <c r="D141" s="50" t="s">
        <v>1016</v>
      </c>
      <c r="E141" s="50" t="s">
        <v>1014</v>
      </c>
      <c r="F141" s="50" t="s">
        <v>1015</v>
      </c>
      <c r="G141" s="50"/>
      <c r="H141" s="50" t="s">
        <v>1839</v>
      </c>
      <c r="I141" s="146"/>
      <c r="J141" s="160" t="s">
        <v>3640</v>
      </c>
      <c r="K141" s="63"/>
      <c r="L141" s="63"/>
      <c r="M141" s="63"/>
      <c r="N141" s="65"/>
    </row>
    <row r="142" spans="1:14" ht="77.5">
      <c r="A142" s="53">
        <f t="shared" si="3"/>
        <v>137</v>
      </c>
      <c r="B142" s="50" t="s">
        <v>756</v>
      </c>
      <c r="C142" s="50" t="s">
        <v>141</v>
      </c>
      <c r="D142" s="50" t="s">
        <v>1017</v>
      </c>
      <c r="E142" s="50" t="s">
        <v>1014</v>
      </c>
      <c r="F142" s="50" t="s">
        <v>1015</v>
      </c>
      <c r="G142" s="50"/>
      <c r="H142" s="50" t="s">
        <v>1839</v>
      </c>
      <c r="I142" s="146"/>
      <c r="J142" s="160" t="s">
        <v>3640</v>
      </c>
      <c r="K142" s="63"/>
      <c r="L142" s="63"/>
      <c r="M142" s="63"/>
      <c r="N142" s="65"/>
    </row>
    <row r="143" spans="1:14" ht="77.5">
      <c r="A143" s="53">
        <f t="shared" si="3"/>
        <v>138</v>
      </c>
      <c r="B143" s="50" t="s">
        <v>756</v>
      </c>
      <c r="C143" s="50" t="s">
        <v>141</v>
      </c>
      <c r="D143" s="50" t="s">
        <v>1018</v>
      </c>
      <c r="E143" s="50" t="s">
        <v>1014</v>
      </c>
      <c r="F143" s="50" t="s">
        <v>1015</v>
      </c>
      <c r="G143" s="50"/>
      <c r="H143" s="50" t="s">
        <v>1839</v>
      </c>
      <c r="I143" s="146"/>
      <c r="J143" s="160" t="s">
        <v>3640</v>
      </c>
      <c r="K143" s="63"/>
      <c r="L143" s="63"/>
      <c r="M143" s="63"/>
      <c r="N143" s="65"/>
    </row>
    <row r="144" spans="1:14" ht="77.5">
      <c r="A144" s="53">
        <f t="shared" si="3"/>
        <v>139</v>
      </c>
      <c r="B144" s="50" t="s">
        <v>756</v>
      </c>
      <c r="C144" s="50" t="s">
        <v>141</v>
      </c>
      <c r="D144" s="50" t="s">
        <v>1019</v>
      </c>
      <c r="E144" s="50" t="s">
        <v>1014</v>
      </c>
      <c r="F144" s="50" t="s">
        <v>972</v>
      </c>
      <c r="G144" s="50"/>
      <c r="H144" s="50" t="s">
        <v>1839</v>
      </c>
      <c r="I144" s="146"/>
      <c r="J144" s="160" t="s">
        <v>3640</v>
      </c>
      <c r="K144" s="63"/>
      <c r="L144" s="63"/>
      <c r="M144" s="63"/>
      <c r="N144" s="65"/>
    </row>
    <row r="145" spans="1:14" ht="77.5">
      <c r="A145" s="53">
        <f t="shared" si="3"/>
        <v>140</v>
      </c>
      <c r="B145" s="50" t="s">
        <v>756</v>
      </c>
      <c r="C145" s="50" t="s">
        <v>141</v>
      </c>
      <c r="D145" s="50" t="s">
        <v>1020</v>
      </c>
      <c r="E145" s="50" t="s">
        <v>1014</v>
      </c>
      <c r="F145" s="50" t="s">
        <v>972</v>
      </c>
      <c r="G145" s="50"/>
      <c r="H145" s="50" t="s">
        <v>1839</v>
      </c>
      <c r="I145" s="146"/>
      <c r="J145" s="160" t="s">
        <v>3640</v>
      </c>
      <c r="K145" s="63"/>
      <c r="L145" s="63"/>
      <c r="M145" s="63"/>
      <c r="N145" s="65"/>
    </row>
    <row r="146" spans="1:14" ht="77.5">
      <c r="A146" s="53">
        <f t="shared" si="3"/>
        <v>141</v>
      </c>
      <c r="B146" s="50" t="s">
        <v>756</v>
      </c>
      <c r="C146" s="50" t="s">
        <v>141</v>
      </c>
      <c r="D146" s="50" t="s">
        <v>1021</v>
      </c>
      <c r="E146" s="50" t="s">
        <v>1014</v>
      </c>
      <c r="F146" s="50" t="s">
        <v>972</v>
      </c>
      <c r="G146" s="50"/>
      <c r="H146" s="50" t="s">
        <v>1839</v>
      </c>
      <c r="I146" s="146"/>
      <c r="J146" s="160" t="s">
        <v>3640</v>
      </c>
      <c r="K146" s="63"/>
      <c r="L146" s="63"/>
      <c r="M146" s="63"/>
      <c r="N146" s="65"/>
    </row>
    <row r="147" spans="1:14" ht="77.5">
      <c r="A147" s="53">
        <f t="shared" si="3"/>
        <v>142</v>
      </c>
      <c r="B147" s="50" t="s">
        <v>756</v>
      </c>
      <c r="C147" s="50" t="s">
        <v>141</v>
      </c>
      <c r="D147" s="50" t="s">
        <v>1022</v>
      </c>
      <c r="E147" s="50" t="s">
        <v>1014</v>
      </c>
      <c r="F147" s="50" t="s">
        <v>1023</v>
      </c>
      <c r="G147" s="50"/>
      <c r="H147" s="50" t="s">
        <v>1839</v>
      </c>
      <c r="I147" s="146"/>
      <c r="J147" s="160" t="s">
        <v>3640</v>
      </c>
      <c r="K147" s="63"/>
      <c r="L147" s="63"/>
      <c r="M147" s="63"/>
      <c r="N147" s="65"/>
    </row>
    <row r="148" spans="1:14" ht="81" customHeight="1">
      <c r="A148" s="53">
        <f t="shared" si="3"/>
        <v>143</v>
      </c>
      <c r="B148" s="50" t="s">
        <v>756</v>
      </c>
      <c r="C148" s="50" t="s">
        <v>141</v>
      </c>
      <c r="D148" s="50" t="s">
        <v>1465</v>
      </c>
      <c r="E148" s="50" t="s">
        <v>896</v>
      </c>
      <c r="F148" s="50"/>
      <c r="G148" s="50"/>
      <c r="H148" s="50" t="s">
        <v>1838</v>
      </c>
      <c r="I148" s="146"/>
      <c r="J148" s="160" t="s">
        <v>3640</v>
      </c>
      <c r="K148" s="63"/>
      <c r="L148" s="63"/>
      <c r="M148" s="63"/>
      <c r="N148" s="65"/>
    </row>
    <row r="149" spans="1:14" ht="82.5" customHeight="1">
      <c r="A149" s="53">
        <f t="shared" si="3"/>
        <v>144</v>
      </c>
      <c r="B149" s="50" t="s">
        <v>756</v>
      </c>
      <c r="C149" s="50" t="s">
        <v>141</v>
      </c>
      <c r="D149" s="50" t="s">
        <v>1466</v>
      </c>
      <c r="E149" s="50" t="s">
        <v>896</v>
      </c>
      <c r="F149" s="50"/>
      <c r="G149" s="50"/>
      <c r="H149" s="50" t="s">
        <v>1838</v>
      </c>
      <c r="I149" s="146"/>
      <c r="J149" s="160" t="s">
        <v>3640</v>
      </c>
      <c r="K149" s="63"/>
      <c r="L149" s="63"/>
      <c r="M149" s="63"/>
      <c r="N149" s="65"/>
    </row>
    <row r="150" spans="1:14" ht="84.75" customHeight="1">
      <c r="A150" s="53">
        <f t="shared" si="3"/>
        <v>145</v>
      </c>
      <c r="B150" s="50" t="s">
        <v>756</v>
      </c>
      <c r="C150" s="50" t="s">
        <v>141</v>
      </c>
      <c r="D150" s="50" t="s">
        <v>1467</v>
      </c>
      <c r="E150" s="50" t="s">
        <v>896</v>
      </c>
      <c r="F150" s="50"/>
      <c r="G150" s="50"/>
      <c r="H150" s="50" t="s">
        <v>1838</v>
      </c>
      <c r="I150" s="146"/>
      <c r="J150" s="160" t="s">
        <v>3640</v>
      </c>
      <c r="K150" s="63"/>
      <c r="L150" s="63"/>
      <c r="M150" s="63"/>
      <c r="N150" s="65"/>
    </row>
    <row r="151" spans="1:14" ht="85.5" customHeight="1">
      <c r="A151" s="53">
        <f t="shared" si="3"/>
        <v>146</v>
      </c>
      <c r="B151" s="50" t="s">
        <v>756</v>
      </c>
      <c r="C151" s="50" t="s">
        <v>141</v>
      </c>
      <c r="D151" s="50" t="s">
        <v>1468</v>
      </c>
      <c r="E151" s="50" t="s">
        <v>896</v>
      </c>
      <c r="F151" s="50"/>
      <c r="G151" s="50"/>
      <c r="H151" s="50" t="s">
        <v>1838</v>
      </c>
      <c r="I151" s="146"/>
      <c r="J151" s="160" t="s">
        <v>3640</v>
      </c>
      <c r="K151" s="63"/>
      <c r="L151" s="63"/>
      <c r="M151" s="63"/>
      <c r="N151" s="65"/>
    </row>
    <row r="152" spans="1:14" ht="79.5" customHeight="1">
      <c r="A152" s="53">
        <f t="shared" si="3"/>
        <v>147</v>
      </c>
      <c r="B152" s="50" t="s">
        <v>756</v>
      </c>
      <c r="C152" s="50" t="s">
        <v>141</v>
      </c>
      <c r="D152" s="50" t="s">
        <v>1469</v>
      </c>
      <c r="E152" s="50" t="s">
        <v>896</v>
      </c>
      <c r="F152" s="50"/>
      <c r="G152" s="50"/>
      <c r="H152" s="50" t="s">
        <v>1838</v>
      </c>
      <c r="I152" s="146"/>
      <c r="J152" s="160" t="s">
        <v>3640</v>
      </c>
      <c r="K152" s="63"/>
      <c r="L152" s="63"/>
      <c r="M152" s="63"/>
      <c r="N152" s="65"/>
    </row>
    <row r="153" spans="1:14" ht="77.25" customHeight="1">
      <c r="A153" s="53">
        <f t="shared" si="3"/>
        <v>148</v>
      </c>
      <c r="B153" s="50" t="s">
        <v>756</v>
      </c>
      <c r="C153" s="50" t="s">
        <v>141</v>
      </c>
      <c r="D153" s="50" t="s">
        <v>1470</v>
      </c>
      <c r="E153" s="50" t="s">
        <v>896</v>
      </c>
      <c r="F153" s="50"/>
      <c r="G153" s="50"/>
      <c r="H153" s="50" t="s">
        <v>1838</v>
      </c>
      <c r="I153" s="146"/>
      <c r="J153" s="160" t="s">
        <v>3640</v>
      </c>
      <c r="K153" s="63"/>
      <c r="L153" s="63"/>
      <c r="M153" s="63"/>
      <c r="N153" s="65"/>
    </row>
    <row r="154" spans="1:14" ht="79.5" customHeight="1">
      <c r="A154" s="53">
        <f t="shared" si="3"/>
        <v>149</v>
      </c>
      <c r="B154" s="50" t="s">
        <v>756</v>
      </c>
      <c r="C154" s="50" t="s">
        <v>141</v>
      </c>
      <c r="D154" s="50" t="s">
        <v>1471</v>
      </c>
      <c r="E154" s="50" t="s">
        <v>896</v>
      </c>
      <c r="F154" s="50"/>
      <c r="G154" s="50"/>
      <c r="H154" s="50" t="s">
        <v>1838</v>
      </c>
      <c r="I154" s="146"/>
      <c r="J154" s="160" t="s">
        <v>3640</v>
      </c>
      <c r="K154" s="63"/>
      <c r="L154" s="63"/>
      <c r="M154" s="63"/>
      <c r="N154" s="65"/>
    </row>
    <row r="155" spans="1:14" ht="83.25" customHeight="1">
      <c r="A155" s="53">
        <f t="shared" si="3"/>
        <v>150</v>
      </c>
      <c r="B155" s="50" t="s">
        <v>756</v>
      </c>
      <c r="C155" s="50" t="s">
        <v>141</v>
      </c>
      <c r="D155" s="50" t="s">
        <v>1472</v>
      </c>
      <c r="E155" s="50" t="s">
        <v>896</v>
      </c>
      <c r="F155" s="50"/>
      <c r="G155" s="50"/>
      <c r="H155" s="50" t="s">
        <v>1838</v>
      </c>
      <c r="I155" s="146"/>
      <c r="J155" s="160" t="s">
        <v>3640</v>
      </c>
      <c r="K155" s="63"/>
      <c r="L155" s="63"/>
      <c r="M155" s="63"/>
      <c r="N155" s="65"/>
    </row>
    <row r="156" spans="1:14" ht="78" customHeight="1">
      <c r="A156" s="53">
        <f t="shared" si="3"/>
        <v>151</v>
      </c>
      <c r="B156" s="50" t="s">
        <v>756</v>
      </c>
      <c r="C156" s="50" t="s">
        <v>141</v>
      </c>
      <c r="D156" s="50" t="s">
        <v>1462</v>
      </c>
      <c r="E156" s="50" t="s">
        <v>896</v>
      </c>
      <c r="F156" s="50"/>
      <c r="G156" s="50"/>
      <c r="H156" s="50" t="s">
        <v>1838</v>
      </c>
      <c r="I156" s="146"/>
      <c r="J156" s="160" t="s">
        <v>3640</v>
      </c>
      <c r="K156" s="63"/>
      <c r="L156" s="63"/>
      <c r="M156" s="63"/>
      <c r="N156" s="65"/>
    </row>
    <row r="157" spans="1:14" ht="84" customHeight="1">
      <c r="A157" s="53">
        <f t="shared" si="3"/>
        <v>152</v>
      </c>
      <c r="B157" s="50" t="s">
        <v>756</v>
      </c>
      <c r="C157" s="50" t="s">
        <v>141</v>
      </c>
      <c r="D157" s="50" t="s">
        <v>1463</v>
      </c>
      <c r="E157" s="50" t="s">
        <v>896</v>
      </c>
      <c r="F157" s="50"/>
      <c r="G157" s="50"/>
      <c r="H157" s="50" t="s">
        <v>1838</v>
      </c>
      <c r="I157" s="146"/>
      <c r="J157" s="160" t="s">
        <v>3640</v>
      </c>
      <c r="K157" s="63"/>
      <c r="L157" s="63"/>
      <c r="M157" s="63"/>
      <c r="N157" s="65"/>
    </row>
    <row r="158" spans="1:14" ht="86.25" customHeight="1">
      <c r="A158" s="53">
        <f t="shared" si="3"/>
        <v>153</v>
      </c>
      <c r="B158" s="50" t="s">
        <v>756</v>
      </c>
      <c r="C158" s="50" t="s">
        <v>141</v>
      </c>
      <c r="D158" s="50" t="s">
        <v>1464</v>
      </c>
      <c r="E158" s="50" t="s">
        <v>896</v>
      </c>
      <c r="F158" s="50"/>
      <c r="G158" s="50"/>
      <c r="H158" s="50" t="s">
        <v>1838</v>
      </c>
      <c r="I158" s="146"/>
      <c r="J158" s="160" t="s">
        <v>3640</v>
      </c>
      <c r="K158" s="63"/>
      <c r="L158" s="63"/>
      <c r="M158" s="63"/>
      <c r="N158" s="65"/>
    </row>
    <row r="159" spans="1:14" ht="83.25" customHeight="1">
      <c r="A159" s="53">
        <f t="shared" si="3"/>
        <v>154</v>
      </c>
      <c r="B159" s="50" t="s">
        <v>756</v>
      </c>
      <c r="C159" s="50" t="s">
        <v>141</v>
      </c>
      <c r="D159" s="50" t="s">
        <v>1473</v>
      </c>
      <c r="E159" s="50" t="s">
        <v>896</v>
      </c>
      <c r="F159" s="50"/>
      <c r="G159" s="50"/>
      <c r="H159" s="50" t="s">
        <v>1838</v>
      </c>
      <c r="I159" s="146"/>
      <c r="J159" s="160" t="s">
        <v>3640</v>
      </c>
      <c r="K159" s="63"/>
      <c r="L159" s="63"/>
      <c r="M159" s="63"/>
      <c r="N159" s="65"/>
    </row>
    <row r="160" spans="1:14" ht="84.75" customHeight="1">
      <c r="A160" s="53">
        <f t="shared" si="3"/>
        <v>155</v>
      </c>
      <c r="B160" s="50" t="s">
        <v>756</v>
      </c>
      <c r="C160" s="50" t="s">
        <v>141</v>
      </c>
      <c r="D160" s="50" t="s">
        <v>1474</v>
      </c>
      <c r="E160" s="50" t="s">
        <v>896</v>
      </c>
      <c r="F160" s="50"/>
      <c r="G160" s="50"/>
      <c r="H160" s="50" t="s">
        <v>1838</v>
      </c>
      <c r="I160" s="146"/>
      <c r="J160" s="160" t="s">
        <v>3640</v>
      </c>
      <c r="K160" s="63"/>
      <c r="L160" s="63"/>
      <c r="M160" s="63"/>
      <c r="N160" s="65"/>
    </row>
    <row r="161" spans="1:14" ht="86.25" customHeight="1">
      <c r="A161" s="53">
        <f t="shared" si="3"/>
        <v>156</v>
      </c>
      <c r="B161" s="50" t="s">
        <v>756</v>
      </c>
      <c r="C161" s="50" t="s">
        <v>141</v>
      </c>
      <c r="D161" s="50" t="s">
        <v>1475</v>
      </c>
      <c r="E161" s="50" t="s">
        <v>896</v>
      </c>
      <c r="F161" s="50"/>
      <c r="G161" s="50"/>
      <c r="H161" s="50" t="s">
        <v>1838</v>
      </c>
      <c r="I161" s="146"/>
      <c r="J161" s="160" t="s">
        <v>3640</v>
      </c>
      <c r="K161" s="63"/>
      <c r="L161" s="63"/>
      <c r="M161" s="63"/>
      <c r="N161" s="65"/>
    </row>
    <row r="162" spans="1:14" ht="81.75" customHeight="1">
      <c r="A162" s="53">
        <f t="shared" si="3"/>
        <v>157</v>
      </c>
      <c r="B162" s="50" t="s">
        <v>756</v>
      </c>
      <c r="C162" s="50" t="s">
        <v>141</v>
      </c>
      <c r="D162" s="50" t="s">
        <v>1476</v>
      </c>
      <c r="E162" s="50" t="s">
        <v>896</v>
      </c>
      <c r="F162" s="50"/>
      <c r="G162" s="50"/>
      <c r="H162" s="50" t="s">
        <v>1838</v>
      </c>
      <c r="I162" s="146"/>
      <c r="J162" s="160" t="s">
        <v>3640</v>
      </c>
      <c r="K162" s="63"/>
      <c r="L162" s="63"/>
      <c r="M162" s="63"/>
      <c r="N162" s="65"/>
    </row>
    <row r="163" spans="1:14" ht="83.25" customHeight="1">
      <c r="A163" s="53">
        <f t="shared" si="3"/>
        <v>158</v>
      </c>
      <c r="B163" s="50" t="s">
        <v>756</v>
      </c>
      <c r="C163" s="50" t="s">
        <v>141</v>
      </c>
      <c r="D163" s="50" t="s">
        <v>1477</v>
      </c>
      <c r="E163" s="50" t="s">
        <v>896</v>
      </c>
      <c r="F163" s="50"/>
      <c r="G163" s="50"/>
      <c r="H163" s="50" t="s">
        <v>1838</v>
      </c>
      <c r="I163" s="146"/>
      <c r="J163" s="160" t="s">
        <v>3640</v>
      </c>
      <c r="K163" s="63"/>
      <c r="L163" s="63"/>
      <c r="M163" s="63"/>
      <c r="N163" s="65"/>
    </row>
    <row r="164" spans="1:14" ht="84" customHeight="1">
      <c r="A164" s="53">
        <f t="shared" si="3"/>
        <v>159</v>
      </c>
      <c r="B164" s="50" t="s">
        <v>756</v>
      </c>
      <c r="C164" s="50" t="s">
        <v>141</v>
      </c>
      <c r="D164" s="50" t="s">
        <v>1478</v>
      </c>
      <c r="E164" s="50" t="s">
        <v>896</v>
      </c>
      <c r="F164" s="50"/>
      <c r="G164" s="50"/>
      <c r="H164" s="50" t="s">
        <v>1838</v>
      </c>
      <c r="I164" s="146"/>
      <c r="J164" s="160" t="s">
        <v>3640</v>
      </c>
      <c r="K164" s="63"/>
      <c r="L164" s="63"/>
      <c r="M164" s="63"/>
      <c r="N164" s="65"/>
    </row>
    <row r="165" spans="1:14" ht="87" customHeight="1">
      <c r="A165" s="53">
        <f t="shared" si="3"/>
        <v>160</v>
      </c>
      <c r="B165" s="50" t="s">
        <v>756</v>
      </c>
      <c r="C165" s="50" t="s">
        <v>141</v>
      </c>
      <c r="D165" s="50" t="s">
        <v>1479</v>
      </c>
      <c r="E165" s="50" t="s">
        <v>896</v>
      </c>
      <c r="F165" s="50"/>
      <c r="G165" s="50"/>
      <c r="H165" s="50" t="s">
        <v>1838</v>
      </c>
      <c r="I165" s="146"/>
      <c r="J165" s="160" t="s">
        <v>3640</v>
      </c>
      <c r="K165" s="63"/>
      <c r="L165" s="63"/>
      <c r="M165" s="63"/>
      <c r="N165" s="65"/>
    </row>
    <row r="166" spans="1:14" ht="78.75" customHeight="1">
      <c r="A166" s="53">
        <f t="shared" si="3"/>
        <v>161</v>
      </c>
      <c r="B166" s="50" t="s">
        <v>756</v>
      </c>
      <c r="C166" s="50" t="s">
        <v>141</v>
      </c>
      <c r="D166" s="50" t="s">
        <v>1480</v>
      </c>
      <c r="E166" s="50" t="s">
        <v>896</v>
      </c>
      <c r="F166" s="50"/>
      <c r="G166" s="50"/>
      <c r="H166" s="50" t="s">
        <v>1838</v>
      </c>
      <c r="I166" s="146"/>
      <c r="J166" s="160" t="s">
        <v>3640</v>
      </c>
      <c r="K166" s="63"/>
      <c r="L166" s="63"/>
      <c r="M166" s="63"/>
      <c r="N166" s="65"/>
    </row>
    <row r="167" spans="1:14" ht="65.150000000000006" customHeight="1">
      <c r="A167" s="53">
        <f t="shared" si="3"/>
        <v>162</v>
      </c>
      <c r="B167" s="50" t="s">
        <v>756</v>
      </c>
      <c r="C167" s="50" t="s">
        <v>141</v>
      </c>
      <c r="D167" s="50" t="s">
        <v>3063</v>
      </c>
      <c r="E167" s="50" t="s">
        <v>967</v>
      </c>
      <c r="F167" s="95" t="s">
        <v>3070</v>
      </c>
      <c r="G167" s="50"/>
      <c r="H167" s="50" t="s">
        <v>3140</v>
      </c>
      <c r="I167" s="63"/>
      <c r="J167" s="64">
        <v>64545</v>
      </c>
      <c r="K167" s="63"/>
      <c r="L167" s="63"/>
      <c r="M167" s="63"/>
      <c r="N167" s="89"/>
    </row>
    <row r="168" spans="1:14" ht="65.150000000000006" customHeight="1">
      <c r="A168" s="53">
        <f t="shared" si="3"/>
        <v>163</v>
      </c>
      <c r="B168" s="50" t="s">
        <v>756</v>
      </c>
      <c r="C168" s="50" t="s">
        <v>141</v>
      </c>
      <c r="D168" s="50" t="s">
        <v>3064</v>
      </c>
      <c r="E168" s="50" t="s">
        <v>967</v>
      </c>
      <c r="F168" s="97" t="s">
        <v>3070</v>
      </c>
      <c r="G168" s="50"/>
      <c r="H168" s="50" t="s">
        <v>3140</v>
      </c>
      <c r="I168" s="63"/>
      <c r="J168" s="64">
        <v>70909</v>
      </c>
      <c r="K168" s="63"/>
      <c r="L168" s="63"/>
      <c r="M168" s="63"/>
      <c r="N168" s="89"/>
    </row>
    <row r="169" spans="1:14" ht="65.150000000000006" customHeight="1">
      <c r="A169" s="53">
        <f t="shared" si="3"/>
        <v>164</v>
      </c>
      <c r="B169" s="50" t="s">
        <v>756</v>
      </c>
      <c r="C169" s="50" t="s">
        <v>141</v>
      </c>
      <c r="D169" s="50" t="s">
        <v>3065</v>
      </c>
      <c r="E169" s="50" t="s">
        <v>967</v>
      </c>
      <c r="F169" s="97" t="s">
        <v>3070</v>
      </c>
      <c r="G169" s="50"/>
      <c r="H169" s="50" t="s">
        <v>3140</v>
      </c>
      <c r="I169" s="63"/>
      <c r="J169" s="64">
        <v>70909</v>
      </c>
      <c r="K169" s="63"/>
      <c r="L169" s="63"/>
      <c r="M169" s="63"/>
      <c r="N169" s="89"/>
    </row>
    <row r="170" spans="1:14" ht="65.150000000000006" customHeight="1">
      <c r="A170" s="53">
        <f t="shared" si="3"/>
        <v>165</v>
      </c>
      <c r="B170" s="50" t="s">
        <v>756</v>
      </c>
      <c r="C170" s="50" t="s">
        <v>141</v>
      </c>
      <c r="D170" s="50" t="s">
        <v>3066</v>
      </c>
      <c r="E170" s="50" t="s">
        <v>967</v>
      </c>
      <c r="F170" s="97" t="s">
        <v>3070</v>
      </c>
      <c r="G170" s="50"/>
      <c r="H170" s="50" t="s">
        <v>3140</v>
      </c>
      <c r="I170" s="63"/>
      <c r="J170" s="64">
        <v>77273</v>
      </c>
      <c r="K170" s="63"/>
      <c r="L170" s="63"/>
      <c r="M170" s="63"/>
      <c r="N170" s="89"/>
    </row>
    <row r="171" spans="1:14" ht="65.150000000000006" customHeight="1">
      <c r="A171" s="53">
        <f t="shared" si="3"/>
        <v>166</v>
      </c>
      <c r="B171" s="50" t="s">
        <v>756</v>
      </c>
      <c r="C171" s="50" t="s">
        <v>141</v>
      </c>
      <c r="D171" s="50" t="s">
        <v>3067</v>
      </c>
      <c r="E171" s="50" t="s">
        <v>967</v>
      </c>
      <c r="F171" s="97" t="s">
        <v>3070</v>
      </c>
      <c r="G171" s="50"/>
      <c r="H171" s="50" t="s">
        <v>3140</v>
      </c>
      <c r="I171" s="63"/>
      <c r="J171" s="64">
        <v>77273</v>
      </c>
      <c r="K171" s="63"/>
      <c r="L171" s="63"/>
      <c r="M171" s="63"/>
      <c r="N171" s="89"/>
    </row>
    <row r="172" spans="1:14" ht="65.150000000000006" customHeight="1">
      <c r="A172" s="53">
        <f t="shared" si="3"/>
        <v>167</v>
      </c>
      <c r="B172" s="50" t="s">
        <v>756</v>
      </c>
      <c r="C172" s="50" t="s">
        <v>141</v>
      </c>
      <c r="D172" s="50" t="s">
        <v>3068</v>
      </c>
      <c r="E172" s="50" t="s">
        <v>967</v>
      </c>
      <c r="F172" s="97" t="s">
        <v>3070</v>
      </c>
      <c r="G172" s="50"/>
      <c r="H172" s="50" t="s">
        <v>3140</v>
      </c>
      <c r="I172" s="63"/>
      <c r="J172" s="64">
        <v>84545</v>
      </c>
      <c r="K172" s="63"/>
      <c r="L172" s="63"/>
      <c r="M172" s="63"/>
      <c r="N172" s="89"/>
    </row>
    <row r="173" spans="1:14" ht="65.5" customHeight="1">
      <c r="A173" s="53">
        <f t="shared" si="3"/>
        <v>168</v>
      </c>
      <c r="B173" s="50" t="s">
        <v>756</v>
      </c>
      <c r="C173" s="50" t="s">
        <v>141</v>
      </c>
      <c r="D173" s="50" t="s">
        <v>3069</v>
      </c>
      <c r="E173" s="50" t="s">
        <v>967</v>
      </c>
      <c r="F173" s="97" t="s">
        <v>3070</v>
      </c>
      <c r="G173" s="50"/>
      <c r="H173" s="50" t="s">
        <v>3140</v>
      </c>
      <c r="I173" s="63"/>
      <c r="J173" s="64">
        <v>93636</v>
      </c>
      <c r="K173" s="63"/>
      <c r="L173" s="63"/>
      <c r="M173" s="63"/>
      <c r="N173" s="89"/>
    </row>
    <row r="174" spans="1:14" ht="65.5" customHeight="1">
      <c r="A174" s="53">
        <f t="shared" si="3"/>
        <v>169</v>
      </c>
      <c r="B174" s="50" t="s">
        <v>756</v>
      </c>
      <c r="C174" s="50" t="s">
        <v>141</v>
      </c>
      <c r="D174" s="93" t="s">
        <v>3071</v>
      </c>
      <c r="E174" s="50" t="s">
        <v>3085</v>
      </c>
      <c r="F174" s="97" t="s">
        <v>3070</v>
      </c>
      <c r="G174" s="50"/>
      <c r="H174" s="50" t="s">
        <v>3140</v>
      </c>
      <c r="I174" s="63"/>
      <c r="J174" s="64">
        <v>56187</v>
      </c>
      <c r="K174" s="63"/>
      <c r="L174" s="63"/>
      <c r="M174" s="63"/>
      <c r="N174" s="89"/>
    </row>
    <row r="175" spans="1:14" ht="65.5" customHeight="1">
      <c r="A175" s="53">
        <f t="shared" si="3"/>
        <v>170</v>
      </c>
      <c r="B175" s="50" t="s">
        <v>756</v>
      </c>
      <c r="C175" s="50" t="s">
        <v>141</v>
      </c>
      <c r="D175" s="94" t="s">
        <v>3072</v>
      </c>
      <c r="E175" s="50" t="s">
        <v>3085</v>
      </c>
      <c r="F175" s="97" t="s">
        <v>3070</v>
      </c>
      <c r="G175" s="50"/>
      <c r="H175" s="50" t="s">
        <v>3140</v>
      </c>
      <c r="I175" s="63"/>
      <c r="J175" s="64">
        <v>89729</v>
      </c>
      <c r="K175" s="63"/>
      <c r="L175" s="63"/>
      <c r="M175" s="63"/>
      <c r="N175" s="89"/>
    </row>
    <row r="176" spans="1:14" ht="65.5" customHeight="1">
      <c r="A176" s="53">
        <f t="shared" si="3"/>
        <v>171</v>
      </c>
      <c r="B176" s="50" t="s">
        <v>756</v>
      </c>
      <c r="C176" s="50" t="s">
        <v>141</v>
      </c>
      <c r="D176" s="94" t="s">
        <v>3073</v>
      </c>
      <c r="E176" s="50" t="s">
        <v>3085</v>
      </c>
      <c r="F176" s="97" t="s">
        <v>3070</v>
      </c>
      <c r="G176" s="50"/>
      <c r="H176" s="50" t="s">
        <v>3140</v>
      </c>
      <c r="I176" s="63"/>
      <c r="J176" s="64">
        <v>113870</v>
      </c>
      <c r="K176" s="63"/>
      <c r="L176" s="63"/>
      <c r="M176" s="63"/>
      <c r="N176" s="89"/>
    </row>
    <row r="177" spans="1:14" ht="65.5" customHeight="1">
      <c r="A177" s="53">
        <f t="shared" si="3"/>
        <v>172</v>
      </c>
      <c r="B177" s="50" t="s">
        <v>756</v>
      </c>
      <c r="C177" s="50" t="s">
        <v>141</v>
      </c>
      <c r="D177" s="94" t="s">
        <v>3074</v>
      </c>
      <c r="E177" s="50" t="s">
        <v>3085</v>
      </c>
      <c r="F177" s="97" t="s">
        <v>3070</v>
      </c>
      <c r="G177" s="50"/>
      <c r="H177" s="50" t="s">
        <v>3140</v>
      </c>
      <c r="I177" s="63"/>
      <c r="J177" s="64">
        <v>159589</v>
      </c>
      <c r="K177" s="63"/>
      <c r="L177" s="63"/>
      <c r="M177" s="63"/>
      <c r="N177" s="89"/>
    </row>
    <row r="178" spans="1:14" ht="65.5" customHeight="1">
      <c r="A178" s="53">
        <f t="shared" si="3"/>
        <v>173</v>
      </c>
      <c r="B178" s="50" t="s">
        <v>756</v>
      </c>
      <c r="C178" s="50" t="s">
        <v>141</v>
      </c>
      <c r="D178" s="94" t="s">
        <v>3075</v>
      </c>
      <c r="E178" s="50" t="s">
        <v>3085</v>
      </c>
      <c r="F178" s="97" t="s">
        <v>3070</v>
      </c>
      <c r="G178" s="50"/>
      <c r="H178" s="50" t="s">
        <v>3140</v>
      </c>
      <c r="I178" s="63"/>
      <c r="J178" s="64">
        <v>215990</v>
      </c>
      <c r="K178" s="63"/>
      <c r="L178" s="63"/>
      <c r="M178" s="63"/>
      <c r="N178" s="89"/>
    </row>
    <row r="179" spans="1:14" ht="65.5" customHeight="1">
      <c r="A179" s="53">
        <f t="shared" si="3"/>
        <v>174</v>
      </c>
      <c r="B179" s="50" t="s">
        <v>756</v>
      </c>
      <c r="C179" s="50" t="s">
        <v>141</v>
      </c>
      <c r="D179" s="94" t="s">
        <v>3076</v>
      </c>
      <c r="E179" s="50" t="s">
        <v>3085</v>
      </c>
      <c r="F179" s="97" t="s">
        <v>3070</v>
      </c>
      <c r="G179" s="50"/>
      <c r="H179" s="50" t="s">
        <v>3140</v>
      </c>
      <c r="I179" s="63"/>
      <c r="J179" s="64">
        <v>272177</v>
      </c>
      <c r="K179" s="63"/>
      <c r="L179" s="63"/>
      <c r="M179" s="63"/>
      <c r="N179" s="89"/>
    </row>
    <row r="180" spans="1:14" ht="65.5" customHeight="1">
      <c r="A180" s="53">
        <f t="shared" si="3"/>
        <v>175</v>
      </c>
      <c r="B180" s="50" t="s">
        <v>756</v>
      </c>
      <c r="C180" s="50" t="s">
        <v>141</v>
      </c>
      <c r="D180" s="94" t="s">
        <v>3077</v>
      </c>
      <c r="E180" s="50" t="s">
        <v>3085</v>
      </c>
      <c r="F180" s="97" t="s">
        <v>3070</v>
      </c>
      <c r="G180" s="50"/>
      <c r="H180" s="50" t="s">
        <v>3140</v>
      </c>
      <c r="I180" s="63"/>
      <c r="J180" s="64">
        <v>408052</v>
      </c>
      <c r="K180" s="63"/>
      <c r="L180" s="63"/>
      <c r="M180" s="63"/>
      <c r="N180" s="89"/>
    </row>
    <row r="181" spans="1:14" ht="65.5" customHeight="1">
      <c r="A181" s="53">
        <f t="shared" si="3"/>
        <v>176</v>
      </c>
      <c r="B181" s="50" t="s">
        <v>756</v>
      </c>
      <c r="C181" s="50" t="s">
        <v>141</v>
      </c>
      <c r="D181" s="94" t="s">
        <v>3078</v>
      </c>
      <c r="E181" s="50" t="s">
        <v>3085</v>
      </c>
      <c r="F181" s="97" t="s">
        <v>3070</v>
      </c>
      <c r="G181" s="50"/>
      <c r="H181" s="50" t="s">
        <v>3140</v>
      </c>
      <c r="I181" s="63"/>
      <c r="J181" s="64">
        <v>80542</v>
      </c>
      <c r="K181" s="63"/>
      <c r="L181" s="63"/>
      <c r="M181" s="63"/>
      <c r="N181" s="89"/>
    </row>
    <row r="182" spans="1:14" ht="65.5" customHeight="1">
      <c r="A182" s="53">
        <f t="shared" si="3"/>
        <v>177</v>
      </c>
      <c r="B182" s="50" t="s">
        <v>756</v>
      </c>
      <c r="C182" s="50" t="s">
        <v>141</v>
      </c>
      <c r="D182" s="94" t="s">
        <v>3079</v>
      </c>
      <c r="E182" s="50" t="s">
        <v>3085</v>
      </c>
      <c r="F182" s="97" t="s">
        <v>3070</v>
      </c>
      <c r="G182" s="50"/>
      <c r="H182" s="50" t="s">
        <v>3140</v>
      </c>
      <c r="I182" s="63"/>
      <c r="J182" s="64">
        <v>159589</v>
      </c>
      <c r="K182" s="63"/>
      <c r="L182" s="63"/>
      <c r="M182" s="63"/>
      <c r="N182" s="89"/>
    </row>
    <row r="183" spans="1:14" ht="65.5" customHeight="1">
      <c r="A183" s="53">
        <f t="shared" si="3"/>
        <v>178</v>
      </c>
      <c r="B183" s="50" t="s">
        <v>756</v>
      </c>
      <c r="C183" s="50" t="s">
        <v>141</v>
      </c>
      <c r="D183" s="94" t="s">
        <v>3080</v>
      </c>
      <c r="E183" s="50" t="s">
        <v>3085</v>
      </c>
      <c r="F183" s="97" t="s">
        <v>3070</v>
      </c>
      <c r="G183" s="50"/>
      <c r="H183" s="50" t="s">
        <v>3140</v>
      </c>
      <c r="I183" s="63"/>
      <c r="J183" s="64">
        <v>201890</v>
      </c>
      <c r="K183" s="63"/>
      <c r="L183" s="63"/>
      <c r="M183" s="63"/>
      <c r="N183" s="89"/>
    </row>
    <row r="184" spans="1:14" ht="65.5" customHeight="1">
      <c r="A184" s="53">
        <f t="shared" si="3"/>
        <v>179</v>
      </c>
      <c r="B184" s="50" t="s">
        <v>756</v>
      </c>
      <c r="C184" s="50" t="s">
        <v>141</v>
      </c>
      <c r="D184" s="94" t="s">
        <v>3081</v>
      </c>
      <c r="E184" s="50" t="s">
        <v>3085</v>
      </c>
      <c r="F184" s="97" t="s">
        <v>3070</v>
      </c>
      <c r="G184" s="50"/>
      <c r="H184" s="50" t="s">
        <v>3140</v>
      </c>
      <c r="I184" s="63"/>
      <c r="J184" s="64">
        <v>244191</v>
      </c>
      <c r="K184" s="63"/>
      <c r="L184" s="63"/>
      <c r="M184" s="63"/>
      <c r="N184" s="89"/>
    </row>
    <row r="185" spans="1:14" ht="65.5" customHeight="1">
      <c r="A185" s="53">
        <f t="shared" si="3"/>
        <v>180</v>
      </c>
      <c r="B185" s="50" t="s">
        <v>756</v>
      </c>
      <c r="C185" s="50" t="s">
        <v>141</v>
      </c>
      <c r="D185" s="94" t="s">
        <v>3082</v>
      </c>
      <c r="E185" s="50" t="s">
        <v>3085</v>
      </c>
      <c r="F185" s="97" t="s">
        <v>3070</v>
      </c>
      <c r="G185" s="50"/>
      <c r="H185" s="50" t="s">
        <v>3140</v>
      </c>
      <c r="I185" s="63"/>
      <c r="J185" s="64">
        <v>328578</v>
      </c>
      <c r="K185" s="63"/>
      <c r="L185" s="63"/>
      <c r="M185" s="63"/>
      <c r="N185" s="89"/>
    </row>
    <row r="186" spans="1:14" ht="65.5" customHeight="1">
      <c r="A186" s="53">
        <f t="shared" si="3"/>
        <v>181</v>
      </c>
      <c r="B186" s="50" t="s">
        <v>756</v>
      </c>
      <c r="C186" s="50" t="s">
        <v>141</v>
      </c>
      <c r="D186" s="94" t="s">
        <v>3083</v>
      </c>
      <c r="E186" s="50" t="s">
        <v>3085</v>
      </c>
      <c r="F186" s="97" t="s">
        <v>3070</v>
      </c>
      <c r="G186" s="50"/>
      <c r="H186" s="50" t="s">
        <v>3140</v>
      </c>
      <c r="I186" s="63"/>
      <c r="J186" s="64">
        <v>412966</v>
      </c>
      <c r="K186" s="63"/>
      <c r="L186" s="63"/>
      <c r="M186" s="63"/>
      <c r="N186" s="89"/>
    </row>
    <row r="187" spans="1:14" ht="62">
      <c r="A187" s="53">
        <f t="shared" si="3"/>
        <v>182</v>
      </c>
      <c r="B187" s="50" t="s">
        <v>756</v>
      </c>
      <c r="C187" s="50" t="s">
        <v>141</v>
      </c>
      <c r="D187" s="94" t="s">
        <v>3084</v>
      </c>
      <c r="E187" s="50" t="s">
        <v>3085</v>
      </c>
      <c r="F187" s="97" t="s">
        <v>3070</v>
      </c>
      <c r="G187" s="50"/>
      <c r="H187" s="50" t="s">
        <v>3140</v>
      </c>
      <c r="I187" s="63"/>
      <c r="J187" s="64">
        <v>497781</v>
      </c>
      <c r="K187" s="63"/>
      <c r="L187" s="63"/>
      <c r="M187" s="63"/>
      <c r="N187" s="89"/>
    </row>
    <row r="188" spans="1:14" ht="62">
      <c r="A188" s="53">
        <f t="shared" si="3"/>
        <v>183</v>
      </c>
      <c r="B188" s="50" t="s">
        <v>756</v>
      </c>
      <c r="C188" s="50" t="s">
        <v>141</v>
      </c>
      <c r="D188" s="94" t="s">
        <v>3086</v>
      </c>
      <c r="E188" s="50" t="s">
        <v>3085</v>
      </c>
      <c r="F188" s="97" t="s">
        <v>3070</v>
      </c>
      <c r="G188" s="50"/>
      <c r="H188" s="50" t="s">
        <v>3140</v>
      </c>
      <c r="I188" s="63"/>
      <c r="J188" s="64">
        <v>87592</v>
      </c>
      <c r="K188" s="63"/>
      <c r="L188" s="63"/>
      <c r="M188" s="63"/>
      <c r="N188" s="89"/>
    </row>
    <row r="189" spans="1:14" ht="62">
      <c r="A189" s="53">
        <f t="shared" si="3"/>
        <v>184</v>
      </c>
      <c r="B189" s="50" t="s">
        <v>756</v>
      </c>
      <c r="C189" s="50" t="s">
        <v>141</v>
      </c>
      <c r="D189" s="94" t="s">
        <v>3087</v>
      </c>
      <c r="E189" s="50" t="s">
        <v>3085</v>
      </c>
      <c r="F189" s="97" t="s">
        <v>3070</v>
      </c>
      <c r="G189" s="50"/>
      <c r="H189" s="50" t="s">
        <v>3140</v>
      </c>
      <c r="I189" s="63"/>
      <c r="J189" s="64">
        <v>111734</v>
      </c>
      <c r="K189" s="63"/>
      <c r="L189" s="63"/>
      <c r="M189" s="63"/>
      <c r="N189" s="89"/>
    </row>
    <row r="190" spans="1:14" ht="62">
      <c r="A190" s="53">
        <f t="shared" si="3"/>
        <v>185</v>
      </c>
      <c r="B190" s="50" t="s">
        <v>756</v>
      </c>
      <c r="C190" s="50" t="s">
        <v>141</v>
      </c>
      <c r="D190" s="94" t="s">
        <v>3088</v>
      </c>
      <c r="E190" s="50" t="s">
        <v>3085</v>
      </c>
      <c r="F190" s="97" t="s">
        <v>3070</v>
      </c>
      <c r="G190" s="50"/>
      <c r="H190" s="50" t="s">
        <v>3140</v>
      </c>
      <c r="I190" s="63"/>
      <c r="J190" s="64">
        <v>142071</v>
      </c>
      <c r="K190" s="63"/>
      <c r="L190" s="63"/>
      <c r="M190" s="63"/>
      <c r="N190" s="89"/>
    </row>
    <row r="191" spans="1:14" ht="62">
      <c r="A191" s="53">
        <f t="shared" si="3"/>
        <v>186</v>
      </c>
      <c r="B191" s="50" t="s">
        <v>756</v>
      </c>
      <c r="C191" s="50" t="s">
        <v>141</v>
      </c>
      <c r="D191" s="94" t="s">
        <v>3089</v>
      </c>
      <c r="E191" s="50" t="s">
        <v>3085</v>
      </c>
      <c r="F191" s="97" t="s">
        <v>3070</v>
      </c>
      <c r="G191" s="50"/>
      <c r="H191" s="50" t="s">
        <v>3140</v>
      </c>
      <c r="I191" s="63"/>
      <c r="J191" s="64">
        <v>180526</v>
      </c>
      <c r="K191" s="63"/>
      <c r="L191" s="63"/>
      <c r="M191" s="63"/>
      <c r="N191" s="89"/>
    </row>
    <row r="192" spans="1:14" ht="62">
      <c r="A192" s="53">
        <f t="shared" si="3"/>
        <v>187</v>
      </c>
      <c r="B192" s="50" t="s">
        <v>756</v>
      </c>
      <c r="C192" s="50" t="s">
        <v>141</v>
      </c>
      <c r="D192" s="94" t="s">
        <v>3090</v>
      </c>
      <c r="E192" s="50" t="s">
        <v>3085</v>
      </c>
      <c r="F192" s="97" t="s">
        <v>3070</v>
      </c>
      <c r="G192" s="50"/>
      <c r="H192" s="50" t="s">
        <v>3140</v>
      </c>
      <c r="I192" s="63"/>
      <c r="J192" s="64">
        <v>206590</v>
      </c>
      <c r="K192" s="63"/>
      <c r="L192" s="63"/>
      <c r="M192" s="63"/>
      <c r="N192" s="89"/>
    </row>
    <row r="193" spans="1:14" ht="62">
      <c r="A193" s="53">
        <f t="shared" si="3"/>
        <v>188</v>
      </c>
      <c r="B193" s="50" t="s">
        <v>756</v>
      </c>
      <c r="C193" s="50" t="s">
        <v>141</v>
      </c>
      <c r="D193" s="94" t="s">
        <v>3091</v>
      </c>
      <c r="E193" s="50" t="s">
        <v>3085</v>
      </c>
      <c r="F193" s="97" t="s">
        <v>3070</v>
      </c>
      <c r="G193" s="50"/>
      <c r="H193" s="50" t="s">
        <v>3140</v>
      </c>
      <c r="I193" s="63"/>
      <c r="J193" s="64">
        <v>258932</v>
      </c>
      <c r="K193" s="63"/>
      <c r="L193" s="63"/>
      <c r="M193" s="63"/>
      <c r="N193" s="89"/>
    </row>
    <row r="194" spans="1:14" ht="62">
      <c r="A194" s="53">
        <f t="shared" si="3"/>
        <v>189</v>
      </c>
      <c r="B194" s="50" t="s">
        <v>756</v>
      </c>
      <c r="C194" s="50" t="s">
        <v>141</v>
      </c>
      <c r="D194" s="94" t="s">
        <v>3092</v>
      </c>
      <c r="E194" s="50" t="s">
        <v>3085</v>
      </c>
      <c r="F194" s="97" t="s">
        <v>3070</v>
      </c>
      <c r="G194" s="50"/>
      <c r="H194" s="50" t="s">
        <v>3140</v>
      </c>
      <c r="I194" s="63"/>
      <c r="J194" s="64">
        <v>328151</v>
      </c>
      <c r="K194" s="63"/>
      <c r="L194" s="63"/>
      <c r="M194" s="63"/>
      <c r="N194" s="89"/>
    </row>
    <row r="195" spans="1:14" ht="62">
      <c r="A195" s="53">
        <f t="shared" si="3"/>
        <v>190</v>
      </c>
      <c r="B195" s="50" t="s">
        <v>756</v>
      </c>
      <c r="C195" s="50" t="s">
        <v>141</v>
      </c>
      <c r="D195" s="90" t="s">
        <v>3093</v>
      </c>
      <c r="E195" s="50" t="s">
        <v>3085</v>
      </c>
      <c r="F195" s="96" t="s">
        <v>3070</v>
      </c>
      <c r="G195" s="50"/>
      <c r="H195" s="50" t="s">
        <v>3140</v>
      </c>
      <c r="I195" s="63"/>
      <c r="J195" s="64">
        <v>492227</v>
      </c>
      <c r="K195" s="63"/>
      <c r="L195" s="63"/>
      <c r="M195" s="63"/>
      <c r="N195" s="89"/>
    </row>
    <row r="196" spans="1:14" ht="45" customHeight="1">
      <c r="A196" s="53">
        <f t="shared" si="3"/>
        <v>191</v>
      </c>
      <c r="B196" s="50" t="s">
        <v>756</v>
      </c>
      <c r="C196" s="50" t="s">
        <v>141</v>
      </c>
      <c r="D196" s="50" t="s">
        <v>3716</v>
      </c>
      <c r="E196" s="50" t="s">
        <v>896</v>
      </c>
      <c r="F196" s="50" t="s">
        <v>1024</v>
      </c>
      <c r="G196" s="50"/>
      <c r="H196" s="50" t="s">
        <v>1837</v>
      </c>
      <c r="I196" s="63"/>
      <c r="J196" s="64">
        <v>14182</v>
      </c>
      <c r="K196" s="63"/>
      <c r="L196" s="63"/>
      <c r="M196" s="63"/>
      <c r="N196" s="65"/>
    </row>
    <row r="197" spans="1:14" ht="41" customHeight="1">
      <c r="A197" s="53">
        <f t="shared" si="3"/>
        <v>192</v>
      </c>
      <c r="B197" s="50" t="s">
        <v>756</v>
      </c>
      <c r="C197" s="50" t="s">
        <v>141</v>
      </c>
      <c r="D197" s="50" t="s">
        <v>3717</v>
      </c>
      <c r="E197" s="50" t="s">
        <v>896</v>
      </c>
      <c r="F197" s="50" t="s">
        <v>1024</v>
      </c>
      <c r="G197" s="50"/>
      <c r="H197" s="50" t="s">
        <v>1837</v>
      </c>
      <c r="I197" s="63"/>
      <c r="J197" s="64">
        <v>14182</v>
      </c>
      <c r="K197" s="63"/>
      <c r="L197" s="63"/>
      <c r="M197" s="63"/>
      <c r="N197" s="65"/>
    </row>
    <row r="198" spans="1:14" ht="50" customHeight="1">
      <c r="A198" s="53">
        <f t="shared" si="3"/>
        <v>193</v>
      </c>
      <c r="B198" s="50" t="s">
        <v>756</v>
      </c>
      <c r="C198" s="50" t="s">
        <v>141</v>
      </c>
      <c r="D198" s="50" t="s">
        <v>3718</v>
      </c>
      <c r="E198" s="50" t="s">
        <v>896</v>
      </c>
      <c r="F198" s="50" t="s">
        <v>1024</v>
      </c>
      <c r="G198" s="50"/>
      <c r="H198" s="50" t="s">
        <v>1837</v>
      </c>
      <c r="I198" s="63"/>
      <c r="J198" s="64">
        <v>12152</v>
      </c>
      <c r="K198" s="63"/>
      <c r="L198" s="63"/>
      <c r="M198" s="63"/>
      <c r="N198" s="65"/>
    </row>
    <row r="199" spans="1:14" ht="31">
      <c r="A199" s="53">
        <f t="shared" si="3"/>
        <v>194</v>
      </c>
      <c r="B199" s="50" t="s">
        <v>756</v>
      </c>
      <c r="C199" s="50" t="s">
        <v>141</v>
      </c>
      <c r="D199" s="50" t="s">
        <v>3719</v>
      </c>
      <c r="E199" s="50" t="s">
        <v>896</v>
      </c>
      <c r="F199" s="50" t="s">
        <v>1024</v>
      </c>
      <c r="G199" s="50"/>
      <c r="H199" s="50" t="s">
        <v>1837</v>
      </c>
      <c r="I199" s="63"/>
      <c r="J199" s="64">
        <v>13344</v>
      </c>
      <c r="K199" s="63"/>
      <c r="L199" s="63"/>
      <c r="M199" s="63"/>
      <c r="N199" s="65"/>
    </row>
    <row r="200" spans="1:14" ht="46.5">
      <c r="A200" s="53">
        <f t="shared" si="3"/>
        <v>195</v>
      </c>
      <c r="B200" s="50" t="s">
        <v>756</v>
      </c>
      <c r="C200" s="50" t="s">
        <v>141</v>
      </c>
      <c r="D200" s="50" t="s">
        <v>3720</v>
      </c>
      <c r="E200" s="50" t="s">
        <v>896</v>
      </c>
      <c r="F200" s="50" t="s">
        <v>1024</v>
      </c>
      <c r="G200" s="50"/>
      <c r="H200" s="50" t="s">
        <v>1837</v>
      </c>
      <c r="I200" s="63"/>
      <c r="J200" s="64">
        <v>13421</v>
      </c>
      <c r="K200" s="63"/>
      <c r="L200" s="63"/>
      <c r="M200" s="63"/>
      <c r="N200" s="65"/>
    </row>
    <row r="201" spans="1:14" ht="46.5">
      <c r="A201" s="53">
        <f t="shared" ref="A201:A264" si="4">A200+1</f>
        <v>196</v>
      </c>
      <c r="B201" s="50" t="s">
        <v>756</v>
      </c>
      <c r="C201" s="50" t="s">
        <v>141</v>
      </c>
      <c r="D201" s="50" t="s">
        <v>3721</v>
      </c>
      <c r="E201" s="50" t="s">
        <v>896</v>
      </c>
      <c r="F201" s="50" t="s">
        <v>1024</v>
      </c>
      <c r="G201" s="50"/>
      <c r="H201" s="50" t="s">
        <v>1837</v>
      </c>
      <c r="I201" s="63"/>
      <c r="J201" s="64">
        <v>13327</v>
      </c>
      <c r="K201" s="63"/>
      <c r="L201" s="63"/>
      <c r="M201" s="63"/>
      <c r="N201" s="65"/>
    </row>
    <row r="202" spans="1:14" ht="46.5">
      <c r="A202" s="53">
        <f t="shared" si="4"/>
        <v>197</v>
      </c>
      <c r="B202" s="50" t="s">
        <v>756</v>
      </c>
      <c r="C202" s="50" t="s">
        <v>141</v>
      </c>
      <c r="D202" s="50" t="s">
        <v>3722</v>
      </c>
      <c r="E202" s="50" t="s">
        <v>896</v>
      </c>
      <c r="F202" s="50" t="s">
        <v>1024</v>
      </c>
      <c r="G202" s="50"/>
      <c r="H202" s="50" t="s">
        <v>1837</v>
      </c>
      <c r="I202" s="63"/>
      <c r="J202" s="64">
        <v>13423</v>
      </c>
      <c r="K202" s="63"/>
      <c r="L202" s="63"/>
      <c r="M202" s="63"/>
      <c r="N202" s="65"/>
    </row>
    <row r="203" spans="1:14" ht="46.5">
      <c r="A203" s="53">
        <f t="shared" si="4"/>
        <v>198</v>
      </c>
      <c r="B203" s="50" t="s">
        <v>756</v>
      </c>
      <c r="C203" s="50" t="s">
        <v>141</v>
      </c>
      <c r="D203" s="50" t="s">
        <v>3723</v>
      </c>
      <c r="E203" s="50" t="s">
        <v>896</v>
      </c>
      <c r="F203" s="50" t="s">
        <v>1024</v>
      </c>
      <c r="G203" s="50"/>
      <c r="H203" s="50" t="s">
        <v>1837</v>
      </c>
      <c r="I203" s="63"/>
      <c r="J203" s="64">
        <v>13432</v>
      </c>
      <c r="K203" s="63"/>
      <c r="L203" s="63"/>
      <c r="M203" s="63"/>
      <c r="N203" s="65"/>
    </row>
    <row r="204" spans="1:14" ht="46.5">
      <c r="A204" s="53">
        <f t="shared" si="4"/>
        <v>199</v>
      </c>
      <c r="B204" s="50" t="s">
        <v>756</v>
      </c>
      <c r="C204" s="50" t="s">
        <v>141</v>
      </c>
      <c r="D204" s="50" t="s">
        <v>3724</v>
      </c>
      <c r="E204" s="50" t="s">
        <v>896</v>
      </c>
      <c r="F204" s="50" t="s">
        <v>1024</v>
      </c>
      <c r="G204" s="50"/>
      <c r="H204" s="50" t="s">
        <v>1837</v>
      </c>
      <c r="I204" s="63"/>
      <c r="J204" s="64">
        <v>13689</v>
      </c>
      <c r="K204" s="63"/>
      <c r="L204" s="63"/>
      <c r="M204" s="63"/>
      <c r="N204" s="65"/>
    </row>
    <row r="205" spans="1:14" ht="48.5" customHeight="1">
      <c r="A205" s="53">
        <f t="shared" si="4"/>
        <v>200</v>
      </c>
      <c r="B205" s="50" t="s">
        <v>756</v>
      </c>
      <c r="C205" s="50" t="s">
        <v>141</v>
      </c>
      <c r="D205" s="50" t="s">
        <v>3725</v>
      </c>
      <c r="E205" s="50" t="s">
        <v>896</v>
      </c>
      <c r="F205" s="50" t="s">
        <v>1024</v>
      </c>
      <c r="G205" s="50"/>
      <c r="H205" s="50" t="s">
        <v>1837</v>
      </c>
      <c r="I205" s="63"/>
      <c r="J205" s="64">
        <v>13794</v>
      </c>
      <c r="K205" s="63"/>
      <c r="L205" s="63"/>
      <c r="M205" s="63"/>
      <c r="N205" s="65"/>
    </row>
    <row r="206" spans="1:14" ht="95.5" customHeight="1">
      <c r="A206" s="53">
        <f t="shared" si="4"/>
        <v>201</v>
      </c>
      <c r="B206" s="50" t="s">
        <v>756</v>
      </c>
      <c r="C206" s="50" t="s">
        <v>141</v>
      </c>
      <c r="D206" s="50" t="s">
        <v>3726</v>
      </c>
      <c r="E206" s="50" t="s">
        <v>896</v>
      </c>
      <c r="F206" s="50" t="s">
        <v>1025</v>
      </c>
      <c r="G206" s="50"/>
      <c r="H206" s="50" t="s">
        <v>1837</v>
      </c>
      <c r="I206" s="63"/>
      <c r="J206" s="64">
        <v>14455</v>
      </c>
      <c r="K206" s="63"/>
      <c r="L206" s="63"/>
      <c r="M206" s="63"/>
      <c r="N206" s="65"/>
    </row>
    <row r="207" spans="1:14" ht="93">
      <c r="A207" s="53">
        <f t="shared" si="4"/>
        <v>202</v>
      </c>
      <c r="B207" s="50" t="s">
        <v>756</v>
      </c>
      <c r="C207" s="50" t="s">
        <v>141</v>
      </c>
      <c r="D207" s="50" t="s">
        <v>3727</v>
      </c>
      <c r="E207" s="50" t="s">
        <v>896</v>
      </c>
      <c r="F207" s="50" t="s">
        <v>1025</v>
      </c>
      <c r="G207" s="50"/>
      <c r="H207" s="50" t="s">
        <v>1837</v>
      </c>
      <c r="I207" s="63"/>
      <c r="J207" s="64">
        <v>14455</v>
      </c>
      <c r="K207" s="63"/>
      <c r="L207" s="63"/>
      <c r="M207" s="63"/>
      <c r="N207" s="65"/>
    </row>
    <row r="208" spans="1:14" ht="50" customHeight="1">
      <c r="A208" s="53">
        <f t="shared" si="4"/>
        <v>203</v>
      </c>
      <c r="B208" s="50" t="s">
        <v>756</v>
      </c>
      <c r="C208" s="50" t="s">
        <v>141</v>
      </c>
      <c r="D208" s="50" t="s">
        <v>3728</v>
      </c>
      <c r="E208" s="50" t="s">
        <v>896</v>
      </c>
      <c r="F208" s="50" t="s">
        <v>1026</v>
      </c>
      <c r="G208" s="50"/>
      <c r="H208" s="50" t="s">
        <v>1837</v>
      </c>
      <c r="I208" s="63"/>
      <c r="J208" s="64">
        <v>13978</v>
      </c>
      <c r="K208" s="63"/>
      <c r="L208" s="63"/>
      <c r="M208" s="63"/>
      <c r="N208" s="65"/>
    </row>
    <row r="209" spans="1:14" ht="50" customHeight="1">
      <c r="A209" s="53">
        <f t="shared" si="4"/>
        <v>204</v>
      </c>
      <c r="B209" s="50" t="s">
        <v>756</v>
      </c>
      <c r="C209" s="50" t="s">
        <v>141</v>
      </c>
      <c r="D209" s="50" t="s">
        <v>3729</v>
      </c>
      <c r="E209" s="50" t="s">
        <v>896</v>
      </c>
      <c r="F209" s="50" t="s">
        <v>1026</v>
      </c>
      <c r="G209" s="50"/>
      <c r="H209" s="50" t="s">
        <v>1837</v>
      </c>
      <c r="I209" s="63"/>
      <c r="J209" s="64">
        <v>13869</v>
      </c>
      <c r="K209" s="63"/>
      <c r="L209" s="63"/>
      <c r="M209" s="63"/>
      <c r="N209" s="65"/>
    </row>
    <row r="210" spans="1:14" ht="50" customHeight="1">
      <c r="A210" s="53">
        <f t="shared" si="4"/>
        <v>205</v>
      </c>
      <c r="B210" s="50" t="s">
        <v>756</v>
      </c>
      <c r="C210" s="50" t="s">
        <v>141</v>
      </c>
      <c r="D210" s="50" t="s">
        <v>3730</v>
      </c>
      <c r="E210" s="50" t="s">
        <v>896</v>
      </c>
      <c r="F210" s="50" t="s">
        <v>1026</v>
      </c>
      <c r="G210" s="50"/>
      <c r="H210" s="50" t="s">
        <v>1837</v>
      </c>
      <c r="I210" s="63"/>
      <c r="J210" s="64">
        <v>13838</v>
      </c>
      <c r="K210" s="63"/>
      <c r="L210" s="63"/>
      <c r="M210" s="63"/>
      <c r="N210" s="65"/>
    </row>
    <row r="211" spans="1:14" ht="50" customHeight="1">
      <c r="A211" s="53">
        <f t="shared" si="4"/>
        <v>206</v>
      </c>
      <c r="B211" s="50" t="s">
        <v>756</v>
      </c>
      <c r="C211" s="50" t="s">
        <v>141</v>
      </c>
      <c r="D211" s="50" t="s">
        <v>3731</v>
      </c>
      <c r="E211" s="50" t="s">
        <v>896</v>
      </c>
      <c r="F211" s="50" t="s">
        <v>1026</v>
      </c>
      <c r="G211" s="50"/>
      <c r="H211" s="50" t="s">
        <v>1837</v>
      </c>
      <c r="I211" s="63"/>
      <c r="J211" s="64">
        <v>13843</v>
      </c>
      <c r="K211" s="63"/>
      <c r="L211" s="63"/>
      <c r="M211" s="63"/>
      <c r="N211" s="65"/>
    </row>
    <row r="212" spans="1:14" ht="50" customHeight="1">
      <c r="A212" s="53">
        <f t="shared" si="4"/>
        <v>207</v>
      </c>
      <c r="B212" s="50" t="s">
        <v>756</v>
      </c>
      <c r="C212" s="50" t="s">
        <v>141</v>
      </c>
      <c r="D212" s="50" t="s">
        <v>3732</v>
      </c>
      <c r="E212" s="50" t="s">
        <v>896</v>
      </c>
      <c r="F212" s="50" t="s">
        <v>1026</v>
      </c>
      <c r="G212" s="50"/>
      <c r="H212" s="50" t="s">
        <v>1837</v>
      </c>
      <c r="I212" s="63"/>
      <c r="J212" s="64">
        <v>13831</v>
      </c>
      <c r="K212" s="63"/>
      <c r="L212" s="63"/>
      <c r="M212" s="63"/>
      <c r="N212" s="65"/>
    </row>
    <row r="213" spans="1:14" ht="50" customHeight="1">
      <c r="A213" s="53">
        <f t="shared" si="4"/>
        <v>208</v>
      </c>
      <c r="B213" s="50" t="s">
        <v>756</v>
      </c>
      <c r="C213" s="50" t="s">
        <v>141</v>
      </c>
      <c r="D213" s="50" t="s">
        <v>3733</v>
      </c>
      <c r="E213" s="50" t="s">
        <v>896</v>
      </c>
      <c r="F213" s="50" t="s">
        <v>1026</v>
      </c>
      <c r="G213" s="50"/>
      <c r="H213" s="50" t="s">
        <v>1837</v>
      </c>
      <c r="I213" s="63"/>
      <c r="J213" s="64">
        <v>13826</v>
      </c>
      <c r="K213" s="63"/>
      <c r="L213" s="63"/>
      <c r="M213" s="63"/>
      <c r="N213" s="65"/>
    </row>
    <row r="214" spans="1:14" ht="50" customHeight="1">
      <c r="A214" s="53">
        <f t="shared" si="4"/>
        <v>209</v>
      </c>
      <c r="B214" s="50" t="s">
        <v>756</v>
      </c>
      <c r="C214" s="50" t="s">
        <v>141</v>
      </c>
      <c r="D214" s="50" t="s">
        <v>3734</v>
      </c>
      <c r="E214" s="50" t="s">
        <v>896</v>
      </c>
      <c r="F214" s="50" t="s">
        <v>1026</v>
      </c>
      <c r="G214" s="50"/>
      <c r="H214" s="50" t="s">
        <v>1837</v>
      </c>
      <c r="I214" s="63"/>
      <c r="J214" s="64">
        <v>14080</v>
      </c>
      <c r="K214" s="63"/>
      <c r="L214" s="63"/>
      <c r="M214" s="63"/>
      <c r="N214" s="65"/>
    </row>
    <row r="215" spans="1:14" ht="49.5" customHeight="1">
      <c r="A215" s="53">
        <f t="shared" si="4"/>
        <v>210</v>
      </c>
      <c r="B215" s="50" t="s">
        <v>756</v>
      </c>
      <c r="C215" s="50" t="s">
        <v>141</v>
      </c>
      <c r="D215" s="50" t="s">
        <v>3735</v>
      </c>
      <c r="E215" s="50" t="s">
        <v>896</v>
      </c>
      <c r="F215" s="50" t="s">
        <v>1026</v>
      </c>
      <c r="G215" s="50"/>
      <c r="H215" s="50" t="s">
        <v>1837</v>
      </c>
      <c r="I215" s="63"/>
      <c r="J215" s="64">
        <v>14178</v>
      </c>
      <c r="K215" s="63"/>
      <c r="L215" s="63"/>
      <c r="M215" s="63"/>
      <c r="N215" s="65"/>
    </row>
    <row r="216" spans="1:14" ht="99.5" customHeight="1">
      <c r="A216" s="53">
        <f t="shared" si="4"/>
        <v>211</v>
      </c>
      <c r="B216" s="50" t="s">
        <v>756</v>
      </c>
      <c r="C216" s="50" t="s">
        <v>141</v>
      </c>
      <c r="D216" s="50" t="s">
        <v>1481</v>
      </c>
      <c r="E216" s="50" t="s">
        <v>896</v>
      </c>
      <c r="F216" s="50" t="s">
        <v>1024</v>
      </c>
      <c r="G216" s="50"/>
      <c r="H216" s="50" t="s">
        <v>3872</v>
      </c>
      <c r="I216" s="63"/>
      <c r="J216" s="64">
        <v>14210</v>
      </c>
      <c r="K216" s="63"/>
      <c r="L216" s="63"/>
      <c r="M216" s="63"/>
      <c r="N216" s="65"/>
    </row>
    <row r="217" spans="1:14" ht="99" customHeight="1">
      <c r="A217" s="53">
        <f t="shared" si="4"/>
        <v>212</v>
      </c>
      <c r="B217" s="50" t="s">
        <v>756</v>
      </c>
      <c r="C217" s="50" t="s">
        <v>141</v>
      </c>
      <c r="D217" s="50" t="s">
        <v>1482</v>
      </c>
      <c r="E217" s="50" t="s">
        <v>896</v>
      </c>
      <c r="F217" s="50" t="s">
        <v>1024</v>
      </c>
      <c r="G217" s="50"/>
      <c r="H217" s="50" t="s">
        <v>3872</v>
      </c>
      <c r="I217" s="63"/>
      <c r="J217" s="64">
        <v>14210</v>
      </c>
      <c r="K217" s="63"/>
      <c r="L217" s="63"/>
      <c r="M217" s="63"/>
      <c r="N217" s="65"/>
    </row>
    <row r="218" spans="1:14" ht="99" customHeight="1">
      <c r="A218" s="53">
        <f t="shared" si="4"/>
        <v>213</v>
      </c>
      <c r="B218" s="50" t="s">
        <v>756</v>
      </c>
      <c r="C218" s="50" t="s">
        <v>141</v>
      </c>
      <c r="D218" s="50" t="s">
        <v>1483</v>
      </c>
      <c r="E218" s="50" t="s">
        <v>896</v>
      </c>
      <c r="F218" s="50" t="s">
        <v>1024</v>
      </c>
      <c r="G218" s="50"/>
      <c r="H218" s="50" t="s">
        <v>3872</v>
      </c>
      <c r="I218" s="63"/>
      <c r="J218" s="64">
        <v>14230</v>
      </c>
      <c r="K218" s="63"/>
      <c r="L218" s="63"/>
      <c r="M218" s="63"/>
      <c r="N218" s="65"/>
    </row>
    <row r="219" spans="1:14" ht="99" customHeight="1">
      <c r="A219" s="53">
        <f t="shared" si="4"/>
        <v>214</v>
      </c>
      <c r="B219" s="50" t="s">
        <v>756</v>
      </c>
      <c r="C219" s="50" t="s">
        <v>141</v>
      </c>
      <c r="D219" s="50" t="s">
        <v>1484</v>
      </c>
      <c r="E219" s="50" t="s">
        <v>896</v>
      </c>
      <c r="F219" s="50" t="s">
        <v>1487</v>
      </c>
      <c r="G219" s="50"/>
      <c r="H219" s="50" t="s">
        <v>3872</v>
      </c>
      <c r="I219" s="63"/>
      <c r="J219" s="64">
        <v>14230</v>
      </c>
      <c r="K219" s="63"/>
      <c r="L219" s="63"/>
      <c r="M219" s="63"/>
      <c r="N219" s="65"/>
    </row>
    <row r="220" spans="1:14" ht="99" customHeight="1">
      <c r="A220" s="53">
        <f t="shared" si="4"/>
        <v>215</v>
      </c>
      <c r="B220" s="50" t="s">
        <v>756</v>
      </c>
      <c r="C220" s="50" t="s">
        <v>141</v>
      </c>
      <c r="D220" s="50" t="s">
        <v>1485</v>
      </c>
      <c r="E220" s="50" t="s">
        <v>896</v>
      </c>
      <c r="F220" s="50" t="s">
        <v>1487</v>
      </c>
      <c r="G220" s="50"/>
      <c r="H220" s="50" t="s">
        <v>3872</v>
      </c>
      <c r="I220" s="63"/>
      <c r="J220" s="64">
        <v>14160</v>
      </c>
      <c r="K220" s="63"/>
      <c r="L220" s="63"/>
      <c r="M220" s="63"/>
      <c r="N220" s="65"/>
    </row>
    <row r="221" spans="1:14" ht="99" customHeight="1">
      <c r="A221" s="53">
        <f t="shared" si="4"/>
        <v>216</v>
      </c>
      <c r="B221" s="50" t="s">
        <v>756</v>
      </c>
      <c r="C221" s="50" t="s">
        <v>141</v>
      </c>
      <c r="D221" s="50" t="s">
        <v>1486</v>
      </c>
      <c r="E221" s="50" t="s">
        <v>896</v>
      </c>
      <c r="F221" s="50" t="s">
        <v>1487</v>
      </c>
      <c r="G221" s="50"/>
      <c r="H221" s="50" t="s">
        <v>3872</v>
      </c>
      <c r="I221" s="63"/>
      <c r="J221" s="64">
        <v>14160</v>
      </c>
      <c r="K221" s="63"/>
      <c r="L221" s="63"/>
      <c r="M221" s="63"/>
      <c r="N221" s="65"/>
    </row>
    <row r="222" spans="1:14" ht="99" customHeight="1">
      <c r="A222" s="53">
        <f t="shared" si="4"/>
        <v>217</v>
      </c>
      <c r="B222" s="50" t="s">
        <v>756</v>
      </c>
      <c r="C222" s="50" t="s">
        <v>141</v>
      </c>
      <c r="D222" s="50" t="s">
        <v>3713</v>
      </c>
      <c r="E222" s="50" t="s">
        <v>896</v>
      </c>
      <c r="F222" s="50" t="s">
        <v>1487</v>
      </c>
      <c r="G222" s="50"/>
      <c r="H222" s="50" t="s">
        <v>3872</v>
      </c>
      <c r="I222" s="63"/>
      <c r="J222" s="64">
        <v>14160</v>
      </c>
      <c r="K222" s="63"/>
      <c r="L222" s="63"/>
      <c r="M222" s="63"/>
      <c r="N222" s="65"/>
    </row>
    <row r="223" spans="1:14" ht="77.5">
      <c r="A223" s="53">
        <f t="shared" si="4"/>
        <v>218</v>
      </c>
      <c r="B223" s="50" t="s">
        <v>756</v>
      </c>
      <c r="C223" s="50" t="s">
        <v>961</v>
      </c>
      <c r="D223" s="50" t="s">
        <v>1027</v>
      </c>
      <c r="E223" s="50" t="s">
        <v>967</v>
      </c>
      <c r="F223" s="50" t="s">
        <v>1028</v>
      </c>
      <c r="G223" s="50"/>
      <c r="H223" s="50" t="s">
        <v>2823</v>
      </c>
      <c r="I223" s="63"/>
      <c r="J223" s="64">
        <v>245370</v>
      </c>
      <c r="K223" s="63"/>
      <c r="L223" s="63"/>
      <c r="M223" s="63"/>
      <c r="N223" s="64"/>
    </row>
    <row r="224" spans="1:14" ht="77.5">
      <c r="A224" s="53">
        <f t="shared" si="4"/>
        <v>219</v>
      </c>
      <c r="B224" s="50" t="s">
        <v>756</v>
      </c>
      <c r="C224" s="50" t="s">
        <v>961</v>
      </c>
      <c r="D224" s="50" t="s">
        <v>1029</v>
      </c>
      <c r="E224" s="50" t="s">
        <v>967</v>
      </c>
      <c r="F224" s="50" t="s">
        <v>1028</v>
      </c>
      <c r="G224" s="50"/>
      <c r="H224" s="50" t="s">
        <v>2823</v>
      </c>
      <c r="I224" s="63"/>
      <c r="J224" s="64">
        <v>291667</v>
      </c>
      <c r="K224" s="63"/>
      <c r="L224" s="63"/>
      <c r="M224" s="63"/>
      <c r="N224" s="64"/>
    </row>
    <row r="225" spans="1:14" ht="77.5">
      <c r="A225" s="53">
        <f t="shared" si="4"/>
        <v>220</v>
      </c>
      <c r="B225" s="50" t="s">
        <v>756</v>
      </c>
      <c r="C225" s="50" t="s">
        <v>961</v>
      </c>
      <c r="D225" s="50" t="s">
        <v>1030</v>
      </c>
      <c r="E225" s="50" t="s">
        <v>967</v>
      </c>
      <c r="F225" s="50" t="s">
        <v>1028</v>
      </c>
      <c r="G225" s="50"/>
      <c r="H225" s="50" t="s">
        <v>2823</v>
      </c>
      <c r="I225" s="63"/>
      <c r="J225" s="64">
        <v>444444</v>
      </c>
      <c r="K225" s="63"/>
      <c r="L225" s="63"/>
      <c r="M225" s="63"/>
      <c r="N225" s="64"/>
    </row>
    <row r="226" spans="1:14" ht="77.5">
      <c r="A226" s="53">
        <f t="shared" si="4"/>
        <v>221</v>
      </c>
      <c r="B226" s="50" t="s">
        <v>756</v>
      </c>
      <c r="C226" s="50" t="s">
        <v>961</v>
      </c>
      <c r="D226" s="50" t="s">
        <v>1031</v>
      </c>
      <c r="E226" s="50" t="s">
        <v>967</v>
      </c>
      <c r="F226" s="50" t="s">
        <v>1028</v>
      </c>
      <c r="G226" s="50"/>
      <c r="H226" s="50" t="s">
        <v>2823</v>
      </c>
      <c r="I226" s="63"/>
      <c r="J226" s="64">
        <v>717593</v>
      </c>
      <c r="K226" s="63"/>
      <c r="L226" s="63"/>
      <c r="M226" s="63"/>
      <c r="N226" s="64"/>
    </row>
    <row r="227" spans="1:14" ht="77.5">
      <c r="A227" s="53">
        <f t="shared" si="4"/>
        <v>222</v>
      </c>
      <c r="B227" s="50" t="s">
        <v>756</v>
      </c>
      <c r="C227" s="50" t="s">
        <v>961</v>
      </c>
      <c r="D227" s="50" t="s">
        <v>1032</v>
      </c>
      <c r="E227" s="50" t="s">
        <v>967</v>
      </c>
      <c r="F227" s="50" t="s">
        <v>1028</v>
      </c>
      <c r="G227" s="50"/>
      <c r="H227" s="50" t="s">
        <v>2823</v>
      </c>
      <c r="I227" s="63"/>
      <c r="J227" s="64">
        <v>1000000</v>
      </c>
      <c r="K227" s="63"/>
      <c r="L227" s="63"/>
      <c r="M227" s="63"/>
      <c r="N227" s="64"/>
    </row>
    <row r="228" spans="1:14" ht="77.5">
      <c r="A228" s="53">
        <f t="shared" si="4"/>
        <v>223</v>
      </c>
      <c r="B228" s="50" t="s">
        <v>756</v>
      </c>
      <c r="C228" s="50" t="s">
        <v>961</v>
      </c>
      <c r="D228" s="50" t="s">
        <v>1033</v>
      </c>
      <c r="E228" s="50" t="s">
        <v>967</v>
      </c>
      <c r="F228" s="50" t="s">
        <v>1034</v>
      </c>
      <c r="G228" s="50"/>
      <c r="H228" s="50" t="s">
        <v>2823</v>
      </c>
      <c r="I228" s="63"/>
      <c r="J228" s="64">
        <v>259259</v>
      </c>
      <c r="K228" s="63"/>
      <c r="L228" s="63"/>
      <c r="M228" s="63"/>
      <c r="N228" s="64"/>
    </row>
    <row r="229" spans="1:14" ht="77.5">
      <c r="A229" s="53">
        <f t="shared" si="4"/>
        <v>224</v>
      </c>
      <c r="B229" s="50" t="s">
        <v>756</v>
      </c>
      <c r="C229" s="50" t="s">
        <v>961</v>
      </c>
      <c r="D229" s="50" t="s">
        <v>1035</v>
      </c>
      <c r="E229" s="50" t="s">
        <v>967</v>
      </c>
      <c r="F229" s="50" t="s">
        <v>1034</v>
      </c>
      <c r="G229" s="50"/>
      <c r="H229" s="50" t="s">
        <v>2823</v>
      </c>
      <c r="I229" s="63"/>
      <c r="J229" s="64">
        <v>309259</v>
      </c>
      <c r="K229" s="63"/>
      <c r="L229" s="63"/>
      <c r="M229" s="63"/>
      <c r="N229" s="64"/>
    </row>
    <row r="230" spans="1:14" ht="77.5">
      <c r="A230" s="53">
        <f t="shared" si="4"/>
        <v>225</v>
      </c>
      <c r="B230" s="50" t="s">
        <v>756</v>
      </c>
      <c r="C230" s="50" t="s">
        <v>961</v>
      </c>
      <c r="D230" s="50" t="s">
        <v>1036</v>
      </c>
      <c r="E230" s="50" t="s">
        <v>967</v>
      </c>
      <c r="F230" s="50" t="s">
        <v>1034</v>
      </c>
      <c r="G230" s="50"/>
      <c r="H230" s="50" t="s">
        <v>2823</v>
      </c>
      <c r="I230" s="63"/>
      <c r="J230" s="64">
        <v>490741</v>
      </c>
      <c r="K230" s="63"/>
      <c r="L230" s="63"/>
      <c r="M230" s="63"/>
      <c r="N230" s="64"/>
    </row>
    <row r="231" spans="1:14" ht="77.5">
      <c r="A231" s="53">
        <f t="shared" si="4"/>
        <v>226</v>
      </c>
      <c r="B231" s="50" t="s">
        <v>756</v>
      </c>
      <c r="C231" s="50" t="s">
        <v>961</v>
      </c>
      <c r="D231" s="50" t="s">
        <v>1037</v>
      </c>
      <c r="E231" s="50" t="s">
        <v>967</v>
      </c>
      <c r="F231" s="50" t="s">
        <v>1034</v>
      </c>
      <c r="G231" s="50"/>
      <c r="H231" s="50" t="s">
        <v>2823</v>
      </c>
      <c r="I231" s="63"/>
      <c r="J231" s="64">
        <v>768519</v>
      </c>
      <c r="K231" s="63"/>
      <c r="L231" s="63"/>
      <c r="M231" s="63"/>
      <c r="N231" s="64"/>
    </row>
    <row r="232" spans="1:14" ht="77.5">
      <c r="A232" s="53">
        <f t="shared" si="4"/>
        <v>227</v>
      </c>
      <c r="B232" s="50" t="s">
        <v>756</v>
      </c>
      <c r="C232" s="50" t="s">
        <v>961</v>
      </c>
      <c r="D232" s="50" t="s">
        <v>1038</v>
      </c>
      <c r="E232" s="50" t="s">
        <v>967</v>
      </c>
      <c r="F232" s="50" t="s">
        <v>1034</v>
      </c>
      <c r="G232" s="50"/>
      <c r="H232" s="50" t="s">
        <v>2823</v>
      </c>
      <c r="I232" s="63"/>
      <c r="J232" s="64">
        <v>1062963</v>
      </c>
      <c r="K232" s="63"/>
      <c r="L232" s="63"/>
      <c r="M232" s="63"/>
      <c r="N232" s="64"/>
    </row>
    <row r="233" spans="1:14" ht="77.5">
      <c r="A233" s="53">
        <f t="shared" si="4"/>
        <v>228</v>
      </c>
      <c r="B233" s="50" t="s">
        <v>756</v>
      </c>
      <c r="C233" s="50" t="s">
        <v>961</v>
      </c>
      <c r="D233" s="50" t="s">
        <v>1039</v>
      </c>
      <c r="E233" s="50" t="s">
        <v>967</v>
      </c>
      <c r="F233" s="50" t="s">
        <v>1034</v>
      </c>
      <c r="G233" s="50"/>
      <c r="H233" s="50" t="s">
        <v>2823</v>
      </c>
      <c r="I233" s="63"/>
      <c r="J233" s="64">
        <v>271296</v>
      </c>
      <c r="K233" s="63"/>
      <c r="L233" s="63"/>
      <c r="M233" s="63"/>
      <c r="N233" s="64"/>
    </row>
    <row r="234" spans="1:14" ht="77.5">
      <c r="A234" s="53">
        <f t="shared" si="4"/>
        <v>229</v>
      </c>
      <c r="B234" s="50" t="s">
        <v>756</v>
      </c>
      <c r="C234" s="50" t="s">
        <v>961</v>
      </c>
      <c r="D234" s="50" t="s">
        <v>1040</v>
      </c>
      <c r="E234" s="50" t="s">
        <v>967</v>
      </c>
      <c r="F234" s="50" t="s">
        <v>1034</v>
      </c>
      <c r="G234" s="50"/>
      <c r="H234" s="50" t="s">
        <v>2823</v>
      </c>
      <c r="I234" s="63"/>
      <c r="J234" s="64">
        <v>322222</v>
      </c>
      <c r="K234" s="63"/>
      <c r="L234" s="63"/>
      <c r="M234" s="63"/>
      <c r="N234" s="64"/>
    </row>
    <row r="235" spans="1:14" ht="77.5">
      <c r="A235" s="53">
        <f t="shared" si="4"/>
        <v>230</v>
      </c>
      <c r="B235" s="50" t="s">
        <v>756</v>
      </c>
      <c r="C235" s="50" t="s">
        <v>961</v>
      </c>
      <c r="D235" s="50" t="s">
        <v>1041</v>
      </c>
      <c r="E235" s="50" t="s">
        <v>967</v>
      </c>
      <c r="F235" s="50" t="s">
        <v>1034</v>
      </c>
      <c r="G235" s="50"/>
      <c r="H235" s="50" t="s">
        <v>2823</v>
      </c>
      <c r="I235" s="63"/>
      <c r="J235" s="64">
        <v>550000</v>
      </c>
      <c r="K235" s="63"/>
      <c r="L235" s="63"/>
      <c r="M235" s="63"/>
      <c r="N235" s="64"/>
    </row>
    <row r="236" spans="1:14" ht="77.5">
      <c r="A236" s="53">
        <f t="shared" si="4"/>
        <v>231</v>
      </c>
      <c r="B236" s="50" t="s">
        <v>756</v>
      </c>
      <c r="C236" s="50" t="s">
        <v>961</v>
      </c>
      <c r="D236" s="50" t="s">
        <v>1042</v>
      </c>
      <c r="E236" s="50" t="s">
        <v>967</v>
      </c>
      <c r="F236" s="50" t="s">
        <v>1034</v>
      </c>
      <c r="G236" s="50"/>
      <c r="H236" s="50" t="s">
        <v>2823</v>
      </c>
      <c r="I236" s="63"/>
      <c r="J236" s="64">
        <v>833333</v>
      </c>
      <c r="K236" s="63"/>
      <c r="L236" s="63"/>
      <c r="M236" s="63"/>
      <c r="N236" s="64"/>
    </row>
    <row r="237" spans="1:14" ht="77.5">
      <c r="A237" s="53">
        <f t="shared" si="4"/>
        <v>232</v>
      </c>
      <c r="B237" s="50" t="s">
        <v>756</v>
      </c>
      <c r="C237" s="50" t="s">
        <v>961</v>
      </c>
      <c r="D237" s="50" t="s">
        <v>1043</v>
      </c>
      <c r="E237" s="50" t="s">
        <v>967</v>
      </c>
      <c r="F237" s="50" t="s">
        <v>1034</v>
      </c>
      <c r="G237" s="50"/>
      <c r="H237" s="50" t="s">
        <v>2823</v>
      </c>
      <c r="I237" s="63"/>
      <c r="J237" s="64">
        <v>1136111</v>
      </c>
      <c r="K237" s="63"/>
      <c r="L237" s="63"/>
      <c r="M237" s="63"/>
      <c r="N237" s="64"/>
    </row>
    <row r="238" spans="1:14" ht="77.5">
      <c r="A238" s="53">
        <f t="shared" si="4"/>
        <v>233</v>
      </c>
      <c r="B238" s="50" t="s">
        <v>756</v>
      </c>
      <c r="C238" s="50" t="s">
        <v>961</v>
      </c>
      <c r="D238" s="50" t="s">
        <v>1044</v>
      </c>
      <c r="E238" s="50" t="s">
        <v>970</v>
      </c>
      <c r="F238" s="50" t="s">
        <v>1034</v>
      </c>
      <c r="G238" s="50"/>
      <c r="H238" s="50" t="s">
        <v>2823</v>
      </c>
      <c r="I238" s="63"/>
      <c r="J238" s="64">
        <v>112963</v>
      </c>
      <c r="K238" s="63"/>
      <c r="L238" s="63"/>
      <c r="M238" s="63"/>
      <c r="N238" s="64"/>
    </row>
    <row r="239" spans="1:14" ht="77.5">
      <c r="A239" s="53">
        <f t="shared" si="4"/>
        <v>234</v>
      </c>
      <c r="B239" s="50" t="s">
        <v>756</v>
      </c>
      <c r="C239" s="50" t="s">
        <v>961</v>
      </c>
      <c r="D239" s="50" t="s">
        <v>1045</v>
      </c>
      <c r="E239" s="50" t="s">
        <v>970</v>
      </c>
      <c r="F239" s="50" t="s">
        <v>1034</v>
      </c>
      <c r="G239" s="50"/>
      <c r="H239" s="50" t="s">
        <v>2823</v>
      </c>
      <c r="I239" s="63"/>
      <c r="J239" s="64">
        <v>122222</v>
      </c>
      <c r="K239" s="63"/>
      <c r="L239" s="63"/>
      <c r="M239" s="63"/>
      <c r="N239" s="64"/>
    </row>
    <row r="240" spans="1:14" ht="77.5">
      <c r="A240" s="53">
        <f t="shared" si="4"/>
        <v>235</v>
      </c>
      <c r="B240" s="50" t="s">
        <v>756</v>
      </c>
      <c r="C240" s="50" t="s">
        <v>961</v>
      </c>
      <c r="D240" s="50" t="s">
        <v>1046</v>
      </c>
      <c r="E240" s="50" t="s">
        <v>970</v>
      </c>
      <c r="F240" s="50" t="s">
        <v>1034</v>
      </c>
      <c r="G240" s="50"/>
      <c r="H240" s="50" t="s">
        <v>2823</v>
      </c>
      <c r="I240" s="63"/>
      <c r="J240" s="64">
        <v>145370</v>
      </c>
      <c r="K240" s="63"/>
      <c r="L240" s="63"/>
      <c r="M240" s="63"/>
      <c r="N240" s="64"/>
    </row>
    <row r="241" spans="1:14" ht="77.5">
      <c r="A241" s="53">
        <f t="shared" si="4"/>
        <v>236</v>
      </c>
      <c r="B241" s="50" t="s">
        <v>756</v>
      </c>
      <c r="C241" s="50" t="s">
        <v>961</v>
      </c>
      <c r="D241" s="50" t="s">
        <v>1047</v>
      </c>
      <c r="E241" s="50" t="s">
        <v>970</v>
      </c>
      <c r="F241" s="50" t="s">
        <v>1034</v>
      </c>
      <c r="G241" s="50"/>
      <c r="H241" s="50" t="s">
        <v>2823</v>
      </c>
      <c r="I241" s="63"/>
      <c r="J241" s="64">
        <v>194444</v>
      </c>
      <c r="K241" s="63"/>
      <c r="L241" s="63"/>
      <c r="M241" s="63"/>
      <c r="N241" s="64"/>
    </row>
    <row r="242" spans="1:14" ht="77.5">
      <c r="A242" s="53">
        <f t="shared" si="4"/>
        <v>237</v>
      </c>
      <c r="B242" s="50" t="s">
        <v>756</v>
      </c>
      <c r="C242" s="50" t="s">
        <v>961</v>
      </c>
      <c r="D242" s="50" t="s">
        <v>1048</v>
      </c>
      <c r="E242" s="50" t="s">
        <v>970</v>
      </c>
      <c r="F242" s="50" t="s">
        <v>1034</v>
      </c>
      <c r="G242" s="50"/>
      <c r="H242" s="50" t="s">
        <v>2823</v>
      </c>
      <c r="I242" s="63"/>
      <c r="J242" s="64">
        <v>254630</v>
      </c>
      <c r="K242" s="63"/>
      <c r="L242" s="63"/>
      <c r="M242" s="63"/>
      <c r="N242" s="64"/>
    </row>
    <row r="243" spans="1:14" ht="97.5" customHeight="1">
      <c r="A243" s="53">
        <f t="shared" si="4"/>
        <v>238</v>
      </c>
      <c r="B243" s="50" t="s">
        <v>756</v>
      </c>
      <c r="C243" s="50" t="s">
        <v>961</v>
      </c>
      <c r="D243" s="50" t="s">
        <v>1049</v>
      </c>
      <c r="E243" s="50" t="s">
        <v>967</v>
      </c>
      <c r="F243" s="50" t="s">
        <v>1050</v>
      </c>
      <c r="G243" s="50"/>
      <c r="H243" s="50" t="s">
        <v>3481</v>
      </c>
      <c r="I243" s="63"/>
      <c r="J243" s="64">
        <v>288000</v>
      </c>
      <c r="K243" s="63"/>
      <c r="L243" s="63"/>
      <c r="M243" s="63"/>
      <c r="N243" s="65"/>
    </row>
    <row r="244" spans="1:14" ht="96.75" customHeight="1">
      <c r="A244" s="53">
        <f t="shared" si="4"/>
        <v>239</v>
      </c>
      <c r="B244" s="50" t="s">
        <v>756</v>
      </c>
      <c r="C244" s="50" t="s">
        <v>961</v>
      </c>
      <c r="D244" s="50" t="s">
        <v>1051</v>
      </c>
      <c r="E244" s="50" t="s">
        <v>967</v>
      </c>
      <c r="F244" s="50" t="s">
        <v>1050</v>
      </c>
      <c r="G244" s="50"/>
      <c r="H244" s="50" t="s">
        <v>3481</v>
      </c>
      <c r="I244" s="63"/>
      <c r="J244" s="64">
        <v>375000</v>
      </c>
      <c r="K244" s="63"/>
      <c r="L244" s="63"/>
      <c r="M244" s="63"/>
      <c r="N244" s="65"/>
    </row>
    <row r="245" spans="1:14" ht="99.75" customHeight="1">
      <c r="A245" s="53">
        <f t="shared" si="4"/>
        <v>240</v>
      </c>
      <c r="B245" s="50" t="s">
        <v>756</v>
      </c>
      <c r="C245" s="50" t="s">
        <v>961</v>
      </c>
      <c r="D245" s="50" t="s">
        <v>1052</v>
      </c>
      <c r="E245" s="50" t="s">
        <v>967</v>
      </c>
      <c r="F245" s="50" t="s">
        <v>1050</v>
      </c>
      <c r="G245" s="50"/>
      <c r="H245" s="50" t="s">
        <v>3481</v>
      </c>
      <c r="I245" s="63"/>
      <c r="J245" s="64">
        <v>484000</v>
      </c>
      <c r="K245" s="63"/>
      <c r="L245" s="63"/>
      <c r="M245" s="63"/>
      <c r="N245" s="65"/>
    </row>
    <row r="246" spans="1:14" ht="95.25" customHeight="1">
      <c r="A246" s="53">
        <f t="shared" si="4"/>
        <v>241</v>
      </c>
      <c r="B246" s="50" t="s">
        <v>756</v>
      </c>
      <c r="C246" s="50" t="s">
        <v>961</v>
      </c>
      <c r="D246" s="50" t="s">
        <v>1053</v>
      </c>
      <c r="E246" s="50" t="s">
        <v>967</v>
      </c>
      <c r="F246" s="50" t="s">
        <v>1050</v>
      </c>
      <c r="G246" s="50"/>
      <c r="H246" s="50" t="s">
        <v>3481</v>
      </c>
      <c r="I246" s="63"/>
      <c r="J246" s="64">
        <v>561000</v>
      </c>
      <c r="K246" s="63"/>
      <c r="L246" s="63"/>
      <c r="M246" s="63"/>
      <c r="N246" s="65"/>
    </row>
    <row r="247" spans="1:14" ht="99" customHeight="1">
      <c r="A247" s="53">
        <f t="shared" si="4"/>
        <v>242</v>
      </c>
      <c r="B247" s="50" t="s">
        <v>756</v>
      </c>
      <c r="C247" s="50" t="s">
        <v>961</v>
      </c>
      <c r="D247" s="50" t="s">
        <v>1054</v>
      </c>
      <c r="E247" s="50" t="s">
        <v>967</v>
      </c>
      <c r="F247" s="50" t="s">
        <v>1050</v>
      </c>
      <c r="G247" s="50"/>
      <c r="H247" s="50" t="s">
        <v>3481</v>
      </c>
      <c r="I247" s="63"/>
      <c r="J247" s="64">
        <v>772000</v>
      </c>
      <c r="K247" s="63"/>
      <c r="L247" s="63"/>
      <c r="M247" s="63"/>
      <c r="N247" s="65"/>
    </row>
    <row r="248" spans="1:14" ht="99" customHeight="1">
      <c r="A248" s="53">
        <f t="shared" si="4"/>
        <v>243</v>
      </c>
      <c r="B248" s="50" t="s">
        <v>756</v>
      </c>
      <c r="C248" s="50" t="s">
        <v>961</v>
      </c>
      <c r="D248" s="50" t="s">
        <v>1055</v>
      </c>
      <c r="E248" s="50" t="s">
        <v>967</v>
      </c>
      <c r="F248" s="50" t="s">
        <v>1050</v>
      </c>
      <c r="G248" s="50"/>
      <c r="H248" s="50" t="s">
        <v>3481</v>
      </c>
      <c r="I248" s="63"/>
      <c r="J248" s="64">
        <v>858000</v>
      </c>
      <c r="K248" s="63"/>
      <c r="L248" s="63"/>
      <c r="M248" s="63"/>
      <c r="N248" s="65"/>
    </row>
    <row r="249" spans="1:14" ht="99.75" customHeight="1">
      <c r="A249" s="53">
        <f t="shared" si="4"/>
        <v>244</v>
      </c>
      <c r="B249" s="50" t="s">
        <v>756</v>
      </c>
      <c r="C249" s="50" t="s">
        <v>961</v>
      </c>
      <c r="D249" s="50" t="s">
        <v>1056</v>
      </c>
      <c r="E249" s="50" t="s">
        <v>967</v>
      </c>
      <c r="F249" s="50" t="s">
        <v>1050</v>
      </c>
      <c r="G249" s="50"/>
      <c r="H249" s="50" t="s">
        <v>3481</v>
      </c>
      <c r="I249" s="63"/>
      <c r="J249" s="64">
        <v>1341000</v>
      </c>
      <c r="K249" s="63"/>
      <c r="L249" s="63"/>
      <c r="M249" s="63"/>
      <c r="N249" s="65"/>
    </row>
    <row r="250" spans="1:14" ht="104.25" customHeight="1">
      <c r="A250" s="53">
        <f t="shared" si="4"/>
        <v>245</v>
      </c>
      <c r="B250" s="50" t="s">
        <v>756</v>
      </c>
      <c r="C250" s="50" t="s">
        <v>961</v>
      </c>
      <c r="D250" s="50" t="s">
        <v>1057</v>
      </c>
      <c r="E250" s="50" t="s">
        <v>967</v>
      </c>
      <c r="F250" s="50" t="s">
        <v>1050</v>
      </c>
      <c r="G250" s="50"/>
      <c r="H250" s="50" t="s">
        <v>3481</v>
      </c>
      <c r="I250" s="63"/>
      <c r="J250" s="64">
        <v>288000</v>
      </c>
      <c r="K250" s="63"/>
      <c r="L250" s="63"/>
      <c r="M250" s="63"/>
      <c r="N250" s="65"/>
    </row>
    <row r="251" spans="1:14" ht="100.5" customHeight="1">
      <c r="A251" s="53">
        <f t="shared" si="4"/>
        <v>246</v>
      </c>
      <c r="B251" s="50" t="s">
        <v>756</v>
      </c>
      <c r="C251" s="50" t="s">
        <v>961</v>
      </c>
      <c r="D251" s="50" t="s">
        <v>1058</v>
      </c>
      <c r="E251" s="50" t="s">
        <v>967</v>
      </c>
      <c r="F251" s="50" t="s">
        <v>1050</v>
      </c>
      <c r="G251" s="50"/>
      <c r="H251" s="50" t="s">
        <v>3481</v>
      </c>
      <c r="I251" s="63"/>
      <c r="J251" s="64">
        <v>375000</v>
      </c>
      <c r="K251" s="63"/>
      <c r="L251" s="63"/>
      <c r="M251" s="63"/>
      <c r="N251" s="65"/>
    </row>
    <row r="252" spans="1:14" ht="103.5" customHeight="1">
      <c r="A252" s="53">
        <f t="shared" si="4"/>
        <v>247</v>
      </c>
      <c r="B252" s="50" t="s">
        <v>756</v>
      </c>
      <c r="C252" s="50" t="s">
        <v>961</v>
      </c>
      <c r="D252" s="50" t="s">
        <v>1059</v>
      </c>
      <c r="E252" s="50" t="s">
        <v>967</v>
      </c>
      <c r="F252" s="50" t="s">
        <v>1050</v>
      </c>
      <c r="G252" s="50"/>
      <c r="H252" s="50" t="s">
        <v>3481</v>
      </c>
      <c r="I252" s="63"/>
      <c r="J252" s="64">
        <v>540000</v>
      </c>
      <c r="K252" s="63"/>
      <c r="L252" s="63"/>
      <c r="M252" s="63"/>
      <c r="N252" s="65"/>
    </row>
    <row r="253" spans="1:14" ht="102" customHeight="1">
      <c r="A253" s="53">
        <f t="shared" si="4"/>
        <v>248</v>
      </c>
      <c r="B253" s="50" t="s">
        <v>756</v>
      </c>
      <c r="C253" s="50" t="s">
        <v>961</v>
      </c>
      <c r="D253" s="50" t="s">
        <v>1060</v>
      </c>
      <c r="E253" s="50" t="s">
        <v>967</v>
      </c>
      <c r="F253" s="50" t="s">
        <v>1050</v>
      </c>
      <c r="G253" s="50"/>
      <c r="H253" s="50" t="s">
        <v>3481</v>
      </c>
      <c r="I253" s="63"/>
      <c r="J253" s="64">
        <v>620000</v>
      </c>
      <c r="K253" s="63"/>
      <c r="L253" s="63"/>
      <c r="M253" s="63"/>
      <c r="N253" s="65"/>
    </row>
    <row r="254" spans="1:14" ht="95.25" customHeight="1">
      <c r="A254" s="53">
        <f t="shared" si="4"/>
        <v>249</v>
      </c>
      <c r="B254" s="50" t="s">
        <v>756</v>
      </c>
      <c r="C254" s="50" t="s">
        <v>961</v>
      </c>
      <c r="D254" s="50" t="s">
        <v>1061</v>
      </c>
      <c r="E254" s="50" t="s">
        <v>967</v>
      </c>
      <c r="F254" s="50" t="s">
        <v>1050</v>
      </c>
      <c r="G254" s="50"/>
      <c r="H254" s="50" t="s">
        <v>3481</v>
      </c>
      <c r="I254" s="63"/>
      <c r="J254" s="64">
        <v>900000</v>
      </c>
      <c r="K254" s="63"/>
      <c r="L254" s="63"/>
      <c r="M254" s="63"/>
      <c r="N254" s="65"/>
    </row>
    <row r="255" spans="1:14" ht="98.25" customHeight="1">
      <c r="A255" s="53">
        <f t="shared" si="4"/>
        <v>250</v>
      </c>
      <c r="B255" s="50" t="s">
        <v>756</v>
      </c>
      <c r="C255" s="50" t="s">
        <v>961</v>
      </c>
      <c r="D255" s="50" t="s">
        <v>1062</v>
      </c>
      <c r="E255" s="50" t="s">
        <v>967</v>
      </c>
      <c r="F255" s="50" t="s">
        <v>1050</v>
      </c>
      <c r="G255" s="50"/>
      <c r="H255" s="50" t="s">
        <v>3481</v>
      </c>
      <c r="I255" s="63"/>
      <c r="J255" s="64">
        <v>993000</v>
      </c>
      <c r="K255" s="63"/>
      <c r="L255" s="63"/>
      <c r="M255" s="63"/>
      <c r="N255" s="65"/>
    </row>
    <row r="256" spans="1:14" ht="95.25" customHeight="1">
      <c r="A256" s="53">
        <f t="shared" si="4"/>
        <v>251</v>
      </c>
      <c r="B256" s="50" t="s">
        <v>756</v>
      </c>
      <c r="C256" s="50" t="s">
        <v>961</v>
      </c>
      <c r="D256" s="50" t="s">
        <v>1063</v>
      </c>
      <c r="E256" s="50" t="s">
        <v>967</v>
      </c>
      <c r="F256" s="50" t="s">
        <v>1050</v>
      </c>
      <c r="G256" s="50"/>
      <c r="H256" s="50" t="s">
        <v>3481</v>
      </c>
      <c r="I256" s="63"/>
      <c r="J256" s="64">
        <v>1449000</v>
      </c>
      <c r="K256" s="63"/>
      <c r="L256" s="63"/>
      <c r="M256" s="63"/>
      <c r="N256" s="65"/>
    </row>
    <row r="257" spans="1:14" ht="104.25" customHeight="1">
      <c r="A257" s="53">
        <f t="shared" si="4"/>
        <v>252</v>
      </c>
      <c r="B257" s="50" t="s">
        <v>756</v>
      </c>
      <c r="C257" s="50" t="s">
        <v>961</v>
      </c>
      <c r="D257" s="50" t="s">
        <v>1064</v>
      </c>
      <c r="E257" s="50" t="s">
        <v>967</v>
      </c>
      <c r="F257" s="50" t="s">
        <v>1050</v>
      </c>
      <c r="G257" s="50"/>
      <c r="H257" s="50" t="s">
        <v>3481</v>
      </c>
      <c r="I257" s="63"/>
      <c r="J257" s="64">
        <v>293000</v>
      </c>
      <c r="K257" s="63"/>
      <c r="L257" s="63"/>
      <c r="M257" s="63"/>
      <c r="N257" s="65"/>
    </row>
    <row r="258" spans="1:14" ht="99" customHeight="1">
      <c r="A258" s="53">
        <f t="shared" si="4"/>
        <v>253</v>
      </c>
      <c r="B258" s="50" t="s">
        <v>756</v>
      </c>
      <c r="C258" s="50" t="s">
        <v>961</v>
      </c>
      <c r="D258" s="50" t="s">
        <v>1065</v>
      </c>
      <c r="E258" s="50" t="s">
        <v>967</v>
      </c>
      <c r="F258" s="50" t="s">
        <v>1050</v>
      </c>
      <c r="G258" s="50"/>
      <c r="H258" s="50" t="s">
        <v>3481</v>
      </c>
      <c r="I258" s="63"/>
      <c r="J258" s="64">
        <v>391000</v>
      </c>
      <c r="K258" s="63"/>
      <c r="L258" s="63"/>
      <c r="M258" s="63"/>
      <c r="N258" s="65"/>
    </row>
    <row r="259" spans="1:14" ht="102" customHeight="1">
      <c r="A259" s="53">
        <f t="shared" si="4"/>
        <v>254</v>
      </c>
      <c r="B259" s="50" t="s">
        <v>756</v>
      </c>
      <c r="C259" s="50" t="s">
        <v>961</v>
      </c>
      <c r="D259" s="50" t="s">
        <v>1066</v>
      </c>
      <c r="E259" s="50" t="s">
        <v>967</v>
      </c>
      <c r="F259" s="50" t="s">
        <v>1050</v>
      </c>
      <c r="G259" s="50"/>
      <c r="H259" s="50" t="s">
        <v>3481</v>
      </c>
      <c r="I259" s="63"/>
      <c r="J259" s="64">
        <v>552000</v>
      </c>
      <c r="K259" s="63"/>
      <c r="L259" s="63"/>
      <c r="M259" s="63"/>
      <c r="N259" s="65"/>
    </row>
    <row r="260" spans="1:14" ht="103.5" customHeight="1">
      <c r="A260" s="53">
        <f t="shared" si="4"/>
        <v>255</v>
      </c>
      <c r="B260" s="50" t="s">
        <v>756</v>
      </c>
      <c r="C260" s="50" t="s">
        <v>961</v>
      </c>
      <c r="D260" s="50" t="s">
        <v>1067</v>
      </c>
      <c r="E260" s="50" t="s">
        <v>967</v>
      </c>
      <c r="F260" s="50" t="s">
        <v>1050</v>
      </c>
      <c r="G260" s="50"/>
      <c r="H260" s="50" t="s">
        <v>3481</v>
      </c>
      <c r="I260" s="63"/>
      <c r="J260" s="64">
        <v>627000</v>
      </c>
      <c r="K260" s="63"/>
      <c r="L260" s="63"/>
      <c r="M260" s="63"/>
      <c r="N260" s="65"/>
    </row>
    <row r="261" spans="1:14" ht="97.5" customHeight="1">
      <c r="A261" s="53">
        <f t="shared" si="4"/>
        <v>256</v>
      </c>
      <c r="B261" s="50" t="s">
        <v>756</v>
      </c>
      <c r="C261" s="50" t="s">
        <v>961</v>
      </c>
      <c r="D261" s="50" t="s">
        <v>1068</v>
      </c>
      <c r="E261" s="50" t="s">
        <v>967</v>
      </c>
      <c r="F261" s="50" t="s">
        <v>1050</v>
      </c>
      <c r="G261" s="50"/>
      <c r="H261" s="50" t="s">
        <v>3481</v>
      </c>
      <c r="I261" s="63"/>
      <c r="J261" s="64">
        <v>909000</v>
      </c>
      <c r="K261" s="63"/>
      <c r="L261" s="63"/>
      <c r="M261" s="63"/>
      <c r="N261" s="65"/>
    </row>
    <row r="262" spans="1:14" ht="99.75" customHeight="1">
      <c r="A262" s="53">
        <f t="shared" si="4"/>
        <v>257</v>
      </c>
      <c r="B262" s="50" t="s">
        <v>756</v>
      </c>
      <c r="C262" s="50" t="s">
        <v>961</v>
      </c>
      <c r="D262" s="50" t="s">
        <v>1069</v>
      </c>
      <c r="E262" s="50" t="s">
        <v>967</v>
      </c>
      <c r="F262" s="50" t="s">
        <v>1050</v>
      </c>
      <c r="G262" s="50"/>
      <c r="H262" s="50" t="s">
        <v>3481</v>
      </c>
      <c r="I262" s="63"/>
      <c r="J262" s="64">
        <v>1007000</v>
      </c>
      <c r="K262" s="63"/>
      <c r="L262" s="63"/>
      <c r="M262" s="63"/>
      <c r="N262" s="65"/>
    </row>
    <row r="263" spans="1:14" ht="100.5" customHeight="1">
      <c r="A263" s="53">
        <f t="shared" si="4"/>
        <v>258</v>
      </c>
      <c r="B263" s="50" t="s">
        <v>756</v>
      </c>
      <c r="C263" s="50" t="s">
        <v>961</v>
      </c>
      <c r="D263" s="50" t="s">
        <v>1070</v>
      </c>
      <c r="E263" s="50" t="s">
        <v>967</v>
      </c>
      <c r="F263" s="50" t="s">
        <v>1050</v>
      </c>
      <c r="G263" s="50"/>
      <c r="H263" s="50" t="s">
        <v>3481</v>
      </c>
      <c r="I263" s="63"/>
      <c r="J263" s="64">
        <v>1477000</v>
      </c>
      <c r="K263" s="63"/>
      <c r="L263" s="63"/>
      <c r="M263" s="63"/>
      <c r="N263" s="65"/>
    </row>
    <row r="264" spans="1:14" ht="96.75" customHeight="1">
      <c r="A264" s="53">
        <f t="shared" si="4"/>
        <v>259</v>
      </c>
      <c r="B264" s="50" t="s">
        <v>756</v>
      </c>
      <c r="C264" s="50" t="s">
        <v>961</v>
      </c>
      <c r="D264" s="50" t="s">
        <v>1071</v>
      </c>
      <c r="E264" s="50" t="s">
        <v>970</v>
      </c>
      <c r="F264" s="50" t="s">
        <v>1050</v>
      </c>
      <c r="G264" s="50"/>
      <c r="H264" s="50" t="s">
        <v>3481</v>
      </c>
      <c r="I264" s="63"/>
      <c r="J264" s="64">
        <v>87000</v>
      </c>
      <c r="K264" s="63"/>
      <c r="L264" s="63"/>
      <c r="M264" s="63"/>
      <c r="N264" s="65"/>
    </row>
    <row r="265" spans="1:14" ht="100.5" customHeight="1">
      <c r="A265" s="53">
        <f t="shared" ref="A265:A328" si="5">A264+1</f>
        <v>260</v>
      </c>
      <c r="B265" s="50" t="s">
        <v>756</v>
      </c>
      <c r="C265" s="50" t="s">
        <v>961</v>
      </c>
      <c r="D265" s="50" t="s">
        <v>1072</v>
      </c>
      <c r="E265" s="50" t="s">
        <v>970</v>
      </c>
      <c r="F265" s="50" t="s">
        <v>1050</v>
      </c>
      <c r="G265" s="50"/>
      <c r="H265" s="50" t="s">
        <v>3481</v>
      </c>
      <c r="I265" s="63"/>
      <c r="J265" s="64">
        <v>98000</v>
      </c>
      <c r="K265" s="63"/>
      <c r="L265" s="63"/>
      <c r="M265" s="63"/>
      <c r="N265" s="65"/>
    </row>
    <row r="266" spans="1:14" ht="99" customHeight="1">
      <c r="A266" s="53">
        <f t="shared" si="5"/>
        <v>261</v>
      </c>
      <c r="B266" s="50" t="s">
        <v>756</v>
      </c>
      <c r="C266" s="50" t="s">
        <v>961</v>
      </c>
      <c r="D266" s="50" t="s">
        <v>1073</v>
      </c>
      <c r="E266" s="50" t="s">
        <v>970</v>
      </c>
      <c r="F266" s="50" t="s">
        <v>1050</v>
      </c>
      <c r="G266" s="50"/>
      <c r="H266" s="50" t="s">
        <v>3481</v>
      </c>
      <c r="I266" s="63"/>
      <c r="J266" s="64">
        <v>127000</v>
      </c>
      <c r="K266" s="63"/>
      <c r="L266" s="63"/>
      <c r="M266" s="63"/>
      <c r="N266" s="65"/>
    </row>
    <row r="267" spans="1:14" ht="77.5">
      <c r="A267" s="53">
        <f t="shared" si="5"/>
        <v>262</v>
      </c>
      <c r="B267" s="50" t="s">
        <v>756</v>
      </c>
      <c r="C267" s="50" t="s">
        <v>961</v>
      </c>
      <c r="D267" s="50" t="s">
        <v>1074</v>
      </c>
      <c r="E267" s="50" t="s">
        <v>970</v>
      </c>
      <c r="F267" s="50" t="s">
        <v>1050</v>
      </c>
      <c r="G267" s="50"/>
      <c r="H267" s="50" t="s">
        <v>3481</v>
      </c>
      <c r="I267" s="63"/>
      <c r="J267" s="64">
        <v>146000</v>
      </c>
      <c r="K267" s="63"/>
      <c r="L267" s="63"/>
      <c r="M267" s="63"/>
      <c r="N267" s="65"/>
    </row>
    <row r="268" spans="1:14" ht="100.5" customHeight="1">
      <c r="A268" s="53">
        <f t="shared" si="5"/>
        <v>263</v>
      </c>
      <c r="B268" s="50" t="s">
        <v>756</v>
      </c>
      <c r="C268" s="50" t="s">
        <v>961</v>
      </c>
      <c r="D268" s="50" t="s">
        <v>1075</v>
      </c>
      <c r="E268" s="50" t="s">
        <v>970</v>
      </c>
      <c r="F268" s="50" t="s">
        <v>1050</v>
      </c>
      <c r="G268" s="50"/>
      <c r="H268" s="50" t="s">
        <v>3481</v>
      </c>
      <c r="I268" s="63"/>
      <c r="J268" s="64">
        <v>167000</v>
      </c>
      <c r="K268" s="63"/>
      <c r="L268" s="63"/>
      <c r="M268" s="63"/>
      <c r="N268" s="65"/>
    </row>
    <row r="269" spans="1:14" ht="99.75" customHeight="1">
      <c r="A269" s="53">
        <f t="shared" si="5"/>
        <v>264</v>
      </c>
      <c r="B269" s="50" t="s">
        <v>756</v>
      </c>
      <c r="C269" s="50" t="s">
        <v>961</v>
      </c>
      <c r="D269" s="50" t="s">
        <v>1076</v>
      </c>
      <c r="E269" s="50" t="s">
        <v>970</v>
      </c>
      <c r="F269" s="50" t="s">
        <v>1050</v>
      </c>
      <c r="G269" s="50"/>
      <c r="H269" s="50" t="s">
        <v>3481</v>
      </c>
      <c r="I269" s="63"/>
      <c r="J269" s="64">
        <v>182000</v>
      </c>
      <c r="K269" s="63"/>
      <c r="L269" s="63"/>
      <c r="M269" s="63"/>
      <c r="N269" s="65"/>
    </row>
    <row r="270" spans="1:14" ht="96.75" customHeight="1">
      <c r="A270" s="53">
        <f t="shared" si="5"/>
        <v>265</v>
      </c>
      <c r="B270" s="50" t="s">
        <v>756</v>
      </c>
      <c r="C270" s="50" t="s">
        <v>961</v>
      </c>
      <c r="D270" s="50" t="s">
        <v>1077</v>
      </c>
      <c r="E270" s="50" t="s">
        <v>970</v>
      </c>
      <c r="F270" s="50" t="s">
        <v>1050</v>
      </c>
      <c r="G270" s="50"/>
      <c r="H270" s="50" t="s">
        <v>3481</v>
      </c>
      <c r="I270" s="63"/>
      <c r="J270" s="64">
        <v>267000</v>
      </c>
      <c r="K270" s="63"/>
      <c r="L270" s="63"/>
      <c r="M270" s="63"/>
      <c r="N270" s="65"/>
    </row>
    <row r="271" spans="1:14" ht="124.5" customHeight="1">
      <c r="A271" s="53">
        <f t="shared" si="5"/>
        <v>266</v>
      </c>
      <c r="B271" s="50" t="s">
        <v>756</v>
      </c>
      <c r="C271" s="50" t="s">
        <v>961</v>
      </c>
      <c r="D271" s="50" t="s">
        <v>1078</v>
      </c>
      <c r="E271" s="50" t="s">
        <v>967</v>
      </c>
      <c r="F271" s="50" t="s">
        <v>1079</v>
      </c>
      <c r="G271" s="50"/>
      <c r="H271" s="50" t="s">
        <v>3874</v>
      </c>
      <c r="I271" s="63"/>
      <c r="J271" s="64">
        <v>260000</v>
      </c>
      <c r="K271" s="63"/>
      <c r="L271" s="63"/>
      <c r="M271" s="63"/>
      <c r="N271" s="65"/>
    </row>
    <row r="272" spans="1:14" ht="118.5" customHeight="1">
      <c r="A272" s="53">
        <f t="shared" si="5"/>
        <v>267</v>
      </c>
      <c r="B272" s="50" t="s">
        <v>756</v>
      </c>
      <c r="C272" s="50" t="s">
        <v>961</v>
      </c>
      <c r="D272" s="50" t="s">
        <v>1080</v>
      </c>
      <c r="E272" s="50" t="s">
        <v>967</v>
      </c>
      <c r="F272" s="50" t="s">
        <v>1079</v>
      </c>
      <c r="G272" s="50"/>
      <c r="H272" s="50" t="s">
        <v>3874</v>
      </c>
      <c r="I272" s="63"/>
      <c r="J272" s="64">
        <v>270000</v>
      </c>
      <c r="K272" s="63"/>
      <c r="L272" s="63"/>
      <c r="M272" s="63"/>
      <c r="N272" s="65"/>
    </row>
    <row r="273" spans="1:14" ht="118.5" customHeight="1">
      <c r="A273" s="53">
        <f t="shared" si="5"/>
        <v>268</v>
      </c>
      <c r="B273" s="50" t="s">
        <v>756</v>
      </c>
      <c r="C273" s="50" t="s">
        <v>961</v>
      </c>
      <c r="D273" s="50" t="s">
        <v>2585</v>
      </c>
      <c r="E273" s="50" t="s">
        <v>967</v>
      </c>
      <c r="F273" s="50" t="s">
        <v>1079</v>
      </c>
      <c r="G273" s="50"/>
      <c r="H273" s="50" t="s">
        <v>3874</v>
      </c>
      <c r="I273" s="63"/>
      <c r="J273" s="64">
        <v>280000</v>
      </c>
      <c r="K273" s="63"/>
      <c r="L273" s="63"/>
      <c r="M273" s="63"/>
      <c r="N273" s="65"/>
    </row>
    <row r="274" spans="1:14" ht="120" customHeight="1">
      <c r="A274" s="53">
        <f t="shared" si="5"/>
        <v>269</v>
      </c>
      <c r="B274" s="50" t="s">
        <v>756</v>
      </c>
      <c r="C274" s="50" t="s">
        <v>961</v>
      </c>
      <c r="D274" s="50" t="s">
        <v>1081</v>
      </c>
      <c r="E274" s="50" t="s">
        <v>967</v>
      </c>
      <c r="F274" s="50" t="s">
        <v>1079</v>
      </c>
      <c r="G274" s="50"/>
      <c r="H274" s="50" t="s">
        <v>3874</v>
      </c>
      <c r="I274" s="63"/>
      <c r="J274" s="64">
        <v>305000</v>
      </c>
      <c r="K274" s="63"/>
      <c r="L274" s="63"/>
      <c r="M274" s="63"/>
      <c r="N274" s="65"/>
    </row>
    <row r="275" spans="1:14" ht="108.5">
      <c r="A275" s="53">
        <f t="shared" si="5"/>
        <v>270</v>
      </c>
      <c r="B275" s="50" t="s">
        <v>756</v>
      </c>
      <c r="C275" s="50" t="s">
        <v>961</v>
      </c>
      <c r="D275" s="50" t="s">
        <v>1082</v>
      </c>
      <c r="E275" s="50" t="s">
        <v>967</v>
      </c>
      <c r="F275" s="50" t="s">
        <v>1079</v>
      </c>
      <c r="G275" s="50"/>
      <c r="H275" s="50" t="s">
        <v>3874</v>
      </c>
      <c r="I275" s="63"/>
      <c r="J275" s="64">
        <v>318000</v>
      </c>
      <c r="K275" s="63"/>
      <c r="L275" s="63"/>
      <c r="M275" s="63"/>
      <c r="N275" s="65"/>
    </row>
    <row r="276" spans="1:14" ht="108.5">
      <c r="A276" s="53">
        <f t="shared" si="5"/>
        <v>271</v>
      </c>
      <c r="B276" s="50" t="s">
        <v>756</v>
      </c>
      <c r="C276" s="50" t="s">
        <v>961</v>
      </c>
      <c r="D276" s="50" t="s">
        <v>2586</v>
      </c>
      <c r="E276" s="50" t="s">
        <v>967</v>
      </c>
      <c r="F276" s="50" t="s">
        <v>1079</v>
      </c>
      <c r="G276" s="50"/>
      <c r="H276" s="50" t="s">
        <v>3874</v>
      </c>
      <c r="I276" s="63"/>
      <c r="J276" s="64">
        <v>325000</v>
      </c>
      <c r="K276" s="63"/>
      <c r="L276" s="63"/>
      <c r="M276" s="63"/>
      <c r="N276" s="65"/>
    </row>
    <row r="277" spans="1:14" ht="108.5">
      <c r="A277" s="53">
        <f t="shared" si="5"/>
        <v>272</v>
      </c>
      <c r="B277" s="50" t="s">
        <v>756</v>
      </c>
      <c r="C277" s="50" t="s">
        <v>961</v>
      </c>
      <c r="D277" s="50" t="s">
        <v>1083</v>
      </c>
      <c r="E277" s="50" t="s">
        <v>967</v>
      </c>
      <c r="F277" s="50" t="s">
        <v>1079</v>
      </c>
      <c r="G277" s="50"/>
      <c r="H277" s="50" t="s">
        <v>3874</v>
      </c>
      <c r="I277" s="63"/>
      <c r="J277" s="64">
        <v>450000</v>
      </c>
      <c r="K277" s="63"/>
      <c r="L277" s="63"/>
      <c r="M277" s="63"/>
      <c r="N277" s="65"/>
    </row>
    <row r="278" spans="1:14" ht="108.5">
      <c r="A278" s="53">
        <f t="shared" si="5"/>
        <v>273</v>
      </c>
      <c r="B278" s="50" t="s">
        <v>756</v>
      </c>
      <c r="C278" s="50" t="s">
        <v>961</v>
      </c>
      <c r="D278" s="50" t="s">
        <v>1084</v>
      </c>
      <c r="E278" s="50" t="s">
        <v>967</v>
      </c>
      <c r="F278" s="50" t="s">
        <v>1079</v>
      </c>
      <c r="G278" s="50"/>
      <c r="H278" s="50" t="s">
        <v>3874</v>
      </c>
      <c r="I278" s="63"/>
      <c r="J278" s="64">
        <v>510000</v>
      </c>
      <c r="K278" s="63"/>
      <c r="L278" s="63"/>
      <c r="M278" s="63"/>
      <c r="N278" s="65"/>
    </row>
    <row r="279" spans="1:14" ht="108.5">
      <c r="A279" s="53">
        <f t="shared" si="5"/>
        <v>274</v>
      </c>
      <c r="B279" s="50" t="s">
        <v>756</v>
      </c>
      <c r="C279" s="50" t="s">
        <v>961</v>
      </c>
      <c r="D279" s="50" t="s">
        <v>2587</v>
      </c>
      <c r="E279" s="50" t="s">
        <v>967</v>
      </c>
      <c r="F279" s="50" t="s">
        <v>1079</v>
      </c>
      <c r="G279" s="50"/>
      <c r="H279" s="50" t="s">
        <v>3874</v>
      </c>
      <c r="I279" s="63"/>
      <c r="J279" s="64">
        <v>535000</v>
      </c>
      <c r="K279" s="63"/>
      <c r="L279" s="63"/>
      <c r="M279" s="63"/>
      <c r="N279" s="65"/>
    </row>
    <row r="280" spans="1:14" ht="108.5">
      <c r="A280" s="53">
        <f t="shared" si="5"/>
        <v>275</v>
      </c>
      <c r="B280" s="50" t="s">
        <v>756</v>
      </c>
      <c r="C280" s="50" t="s">
        <v>961</v>
      </c>
      <c r="D280" s="50" t="s">
        <v>1085</v>
      </c>
      <c r="E280" s="50" t="s">
        <v>967</v>
      </c>
      <c r="F280" s="50" t="s">
        <v>1079</v>
      </c>
      <c r="G280" s="50"/>
      <c r="H280" s="50" t="s">
        <v>3874</v>
      </c>
      <c r="I280" s="63"/>
      <c r="J280" s="64">
        <v>720000</v>
      </c>
      <c r="K280" s="63"/>
      <c r="L280" s="63"/>
      <c r="M280" s="63"/>
      <c r="N280" s="65"/>
    </row>
    <row r="281" spans="1:14" ht="108.5">
      <c r="A281" s="53">
        <f t="shared" si="5"/>
        <v>276</v>
      </c>
      <c r="B281" s="50" t="s">
        <v>756</v>
      </c>
      <c r="C281" s="50" t="s">
        <v>961</v>
      </c>
      <c r="D281" s="50" t="s">
        <v>1086</v>
      </c>
      <c r="E281" s="50" t="s">
        <v>967</v>
      </c>
      <c r="F281" s="50" t="s">
        <v>1079</v>
      </c>
      <c r="G281" s="50"/>
      <c r="H281" s="50" t="s">
        <v>3874</v>
      </c>
      <c r="I281" s="63"/>
      <c r="J281" s="64">
        <v>790000</v>
      </c>
      <c r="K281" s="63"/>
      <c r="L281" s="63"/>
      <c r="M281" s="63"/>
      <c r="N281" s="65"/>
    </row>
    <row r="282" spans="1:14" ht="108.5">
      <c r="A282" s="53">
        <f t="shared" si="5"/>
        <v>277</v>
      </c>
      <c r="B282" s="50" t="s">
        <v>756</v>
      </c>
      <c r="C282" s="50" t="s">
        <v>961</v>
      </c>
      <c r="D282" s="50" t="s">
        <v>2588</v>
      </c>
      <c r="E282" s="50" t="s">
        <v>967</v>
      </c>
      <c r="F282" s="50" t="s">
        <v>1079</v>
      </c>
      <c r="G282" s="50"/>
      <c r="H282" s="50" t="s">
        <v>3874</v>
      </c>
      <c r="I282" s="63"/>
      <c r="J282" s="64">
        <v>905000</v>
      </c>
      <c r="K282" s="63"/>
      <c r="L282" s="63"/>
      <c r="M282" s="63"/>
      <c r="N282" s="65"/>
    </row>
    <row r="283" spans="1:14" ht="108.5">
      <c r="A283" s="53">
        <f t="shared" si="5"/>
        <v>278</v>
      </c>
      <c r="B283" s="50" t="s">
        <v>756</v>
      </c>
      <c r="C283" s="50" t="s">
        <v>961</v>
      </c>
      <c r="D283" s="50" t="s">
        <v>1087</v>
      </c>
      <c r="E283" s="50" t="s">
        <v>967</v>
      </c>
      <c r="F283" s="50" t="s">
        <v>1079</v>
      </c>
      <c r="G283" s="50"/>
      <c r="H283" s="50" t="s">
        <v>3874</v>
      </c>
      <c r="I283" s="63"/>
      <c r="J283" s="64">
        <v>1185000</v>
      </c>
      <c r="K283" s="63"/>
      <c r="L283" s="63"/>
      <c r="M283" s="63"/>
      <c r="N283" s="65"/>
    </row>
    <row r="284" spans="1:14" ht="108.5">
      <c r="A284" s="53">
        <f t="shared" si="5"/>
        <v>279</v>
      </c>
      <c r="B284" s="50" t="s">
        <v>756</v>
      </c>
      <c r="C284" s="50" t="s">
        <v>961</v>
      </c>
      <c r="D284" s="50" t="s">
        <v>1088</v>
      </c>
      <c r="E284" s="50" t="s">
        <v>967</v>
      </c>
      <c r="F284" s="50" t="s">
        <v>1079</v>
      </c>
      <c r="G284" s="50"/>
      <c r="H284" s="50" t="s">
        <v>3874</v>
      </c>
      <c r="I284" s="63"/>
      <c r="J284" s="64">
        <v>1280000</v>
      </c>
      <c r="K284" s="63"/>
      <c r="L284" s="63"/>
      <c r="M284" s="63"/>
      <c r="N284" s="65"/>
    </row>
    <row r="285" spans="1:14" ht="108.5">
      <c r="A285" s="53">
        <f t="shared" si="5"/>
        <v>280</v>
      </c>
      <c r="B285" s="50" t="s">
        <v>756</v>
      </c>
      <c r="C285" s="50" t="s">
        <v>961</v>
      </c>
      <c r="D285" s="50" t="s">
        <v>2589</v>
      </c>
      <c r="E285" s="50" t="s">
        <v>967</v>
      </c>
      <c r="F285" s="50" t="s">
        <v>1079</v>
      </c>
      <c r="G285" s="50"/>
      <c r="H285" s="50" t="s">
        <v>3874</v>
      </c>
      <c r="I285" s="63"/>
      <c r="J285" s="64">
        <v>1450000</v>
      </c>
      <c r="K285" s="63"/>
      <c r="L285" s="63"/>
      <c r="M285" s="63"/>
      <c r="N285" s="65"/>
    </row>
    <row r="286" spans="1:14" ht="108.5">
      <c r="A286" s="53">
        <f t="shared" si="5"/>
        <v>281</v>
      </c>
      <c r="B286" s="50" t="s">
        <v>756</v>
      </c>
      <c r="C286" s="50" t="s">
        <v>961</v>
      </c>
      <c r="D286" s="50" t="s">
        <v>2590</v>
      </c>
      <c r="E286" s="50" t="s">
        <v>967</v>
      </c>
      <c r="F286" s="50" t="s">
        <v>1079</v>
      </c>
      <c r="G286" s="50"/>
      <c r="H286" s="50" t="s">
        <v>3874</v>
      </c>
      <c r="I286" s="63"/>
      <c r="J286" s="64">
        <v>2310000</v>
      </c>
      <c r="K286" s="63"/>
      <c r="L286" s="63"/>
      <c r="M286" s="63"/>
      <c r="N286" s="65"/>
    </row>
    <row r="287" spans="1:14" ht="108.5">
      <c r="A287" s="53">
        <f t="shared" si="5"/>
        <v>282</v>
      </c>
      <c r="B287" s="50" t="s">
        <v>756</v>
      </c>
      <c r="C287" s="50" t="s">
        <v>961</v>
      </c>
      <c r="D287" s="50" t="s">
        <v>2591</v>
      </c>
      <c r="E287" s="50" t="s">
        <v>967</v>
      </c>
      <c r="F287" s="50" t="s">
        <v>1079</v>
      </c>
      <c r="G287" s="50"/>
      <c r="H287" s="50" t="s">
        <v>3874</v>
      </c>
      <c r="I287" s="63"/>
      <c r="J287" s="64">
        <v>2370000</v>
      </c>
      <c r="K287" s="63"/>
      <c r="L287" s="63"/>
      <c r="M287" s="63"/>
      <c r="N287" s="65"/>
    </row>
    <row r="288" spans="1:14" ht="108.5">
      <c r="A288" s="53">
        <f t="shared" si="5"/>
        <v>283</v>
      </c>
      <c r="B288" s="50" t="s">
        <v>756</v>
      </c>
      <c r="C288" s="50" t="s">
        <v>961</v>
      </c>
      <c r="D288" s="50" t="s">
        <v>2592</v>
      </c>
      <c r="E288" s="50" t="s">
        <v>967</v>
      </c>
      <c r="F288" s="50" t="s">
        <v>1079</v>
      </c>
      <c r="G288" s="50"/>
      <c r="H288" s="50" t="s">
        <v>3874</v>
      </c>
      <c r="I288" s="63"/>
      <c r="J288" s="64">
        <v>2480000</v>
      </c>
      <c r="K288" s="63"/>
      <c r="L288" s="63"/>
      <c r="M288" s="63"/>
      <c r="N288" s="65"/>
    </row>
    <row r="289" spans="1:14" ht="108.5">
      <c r="A289" s="53">
        <f t="shared" si="5"/>
        <v>284</v>
      </c>
      <c r="B289" s="50" t="s">
        <v>756</v>
      </c>
      <c r="C289" s="50" t="s">
        <v>961</v>
      </c>
      <c r="D289" s="50" t="s">
        <v>2593</v>
      </c>
      <c r="E289" s="50" t="s">
        <v>967</v>
      </c>
      <c r="F289" s="50" t="s">
        <v>1079</v>
      </c>
      <c r="G289" s="50"/>
      <c r="H289" s="50" t="s">
        <v>3874</v>
      </c>
      <c r="I289" s="63"/>
      <c r="J289" s="64">
        <v>2755000</v>
      </c>
      <c r="K289" s="63"/>
      <c r="L289" s="63"/>
      <c r="M289" s="63"/>
      <c r="N289" s="65"/>
    </row>
    <row r="290" spans="1:14" ht="108.5">
      <c r="A290" s="53">
        <f t="shared" si="5"/>
        <v>285</v>
      </c>
      <c r="B290" s="50" t="s">
        <v>756</v>
      </c>
      <c r="C290" s="50" t="s">
        <v>961</v>
      </c>
      <c r="D290" s="50" t="s">
        <v>2594</v>
      </c>
      <c r="E290" s="50" t="s">
        <v>967</v>
      </c>
      <c r="F290" s="50" t="s">
        <v>1079</v>
      </c>
      <c r="G290" s="50"/>
      <c r="H290" s="50" t="s">
        <v>3874</v>
      </c>
      <c r="I290" s="63"/>
      <c r="J290" s="64">
        <v>2975000</v>
      </c>
      <c r="K290" s="63"/>
      <c r="L290" s="63"/>
      <c r="M290" s="63"/>
      <c r="N290" s="65"/>
    </row>
    <row r="291" spans="1:14" ht="108.5">
      <c r="A291" s="53">
        <f t="shared" si="5"/>
        <v>286</v>
      </c>
      <c r="B291" s="50" t="s">
        <v>756</v>
      </c>
      <c r="C291" s="50" t="s">
        <v>961</v>
      </c>
      <c r="D291" s="50" t="s">
        <v>2595</v>
      </c>
      <c r="E291" s="50" t="s">
        <v>967</v>
      </c>
      <c r="F291" s="50" t="s">
        <v>1079</v>
      </c>
      <c r="G291" s="50"/>
      <c r="H291" s="50" t="s">
        <v>3874</v>
      </c>
      <c r="I291" s="63"/>
      <c r="J291" s="64">
        <v>3200000</v>
      </c>
      <c r="K291" s="63"/>
      <c r="L291" s="63"/>
      <c r="M291" s="63"/>
      <c r="N291" s="65"/>
    </row>
    <row r="292" spans="1:14" ht="77.5">
      <c r="A292" s="53">
        <f t="shared" si="5"/>
        <v>287</v>
      </c>
      <c r="B292" s="50" t="s">
        <v>756</v>
      </c>
      <c r="C292" s="50" t="s">
        <v>961</v>
      </c>
      <c r="D292" s="50" t="s">
        <v>1089</v>
      </c>
      <c r="E292" s="50" t="s">
        <v>967</v>
      </c>
      <c r="F292" s="50" t="s">
        <v>973</v>
      </c>
      <c r="G292" s="50"/>
      <c r="H292" s="50" t="s">
        <v>3863</v>
      </c>
      <c r="I292" s="63"/>
      <c r="J292" s="64">
        <v>566600</v>
      </c>
      <c r="K292" s="63"/>
      <c r="L292" s="63"/>
      <c r="M292" s="63"/>
      <c r="N292" s="65"/>
    </row>
    <row r="293" spans="1:14" ht="99.75" customHeight="1">
      <c r="A293" s="53">
        <f t="shared" si="5"/>
        <v>288</v>
      </c>
      <c r="B293" s="50" t="s">
        <v>756</v>
      </c>
      <c r="C293" s="50" t="s">
        <v>961</v>
      </c>
      <c r="D293" s="50" t="s">
        <v>1090</v>
      </c>
      <c r="E293" s="50" t="s">
        <v>967</v>
      </c>
      <c r="F293" s="50" t="s">
        <v>973</v>
      </c>
      <c r="G293" s="50"/>
      <c r="H293" s="50" t="s">
        <v>3863</v>
      </c>
      <c r="I293" s="63"/>
      <c r="J293" s="64">
        <v>622500</v>
      </c>
      <c r="K293" s="63"/>
      <c r="L293" s="63"/>
      <c r="M293" s="63"/>
      <c r="N293" s="65"/>
    </row>
    <row r="294" spans="1:14" ht="99" customHeight="1">
      <c r="A294" s="53">
        <f t="shared" si="5"/>
        <v>289</v>
      </c>
      <c r="B294" s="50" t="s">
        <v>756</v>
      </c>
      <c r="C294" s="50" t="s">
        <v>961</v>
      </c>
      <c r="D294" s="50" t="s">
        <v>1091</v>
      </c>
      <c r="E294" s="50" t="s">
        <v>967</v>
      </c>
      <c r="F294" s="50" t="s">
        <v>973</v>
      </c>
      <c r="G294" s="50"/>
      <c r="H294" s="50" t="s">
        <v>3863</v>
      </c>
      <c r="I294" s="63"/>
      <c r="J294" s="64">
        <v>665900</v>
      </c>
      <c r="K294" s="63"/>
      <c r="L294" s="63"/>
      <c r="M294" s="63"/>
      <c r="N294" s="65"/>
    </row>
    <row r="295" spans="1:14" ht="99" customHeight="1">
      <c r="A295" s="53">
        <f t="shared" si="5"/>
        <v>290</v>
      </c>
      <c r="B295" s="50" t="s">
        <v>756</v>
      </c>
      <c r="C295" s="50" t="s">
        <v>961</v>
      </c>
      <c r="D295" s="50" t="s">
        <v>1092</v>
      </c>
      <c r="E295" s="50" t="s">
        <v>967</v>
      </c>
      <c r="F295" s="50" t="s">
        <v>973</v>
      </c>
      <c r="G295" s="50"/>
      <c r="H295" s="50" t="s">
        <v>3863</v>
      </c>
      <c r="I295" s="63"/>
      <c r="J295" s="64">
        <v>918100</v>
      </c>
      <c r="K295" s="63"/>
      <c r="L295" s="63"/>
      <c r="M295" s="63"/>
      <c r="N295" s="65"/>
    </row>
    <row r="296" spans="1:14" ht="102.75" customHeight="1">
      <c r="A296" s="53">
        <f t="shared" si="5"/>
        <v>291</v>
      </c>
      <c r="B296" s="50" t="s">
        <v>756</v>
      </c>
      <c r="C296" s="50" t="s">
        <v>961</v>
      </c>
      <c r="D296" s="50" t="s">
        <v>1093</v>
      </c>
      <c r="E296" s="50" t="s">
        <v>967</v>
      </c>
      <c r="F296" s="50" t="s">
        <v>973</v>
      </c>
      <c r="G296" s="50"/>
      <c r="H296" s="50" t="s">
        <v>3863</v>
      </c>
      <c r="I296" s="63"/>
      <c r="J296" s="64">
        <v>1013200</v>
      </c>
      <c r="K296" s="63"/>
      <c r="L296" s="63"/>
      <c r="M296" s="63"/>
      <c r="N296" s="65"/>
    </row>
    <row r="297" spans="1:14" ht="102" customHeight="1">
      <c r="A297" s="53">
        <f t="shared" si="5"/>
        <v>292</v>
      </c>
      <c r="B297" s="50" t="s">
        <v>756</v>
      </c>
      <c r="C297" s="50" t="s">
        <v>961</v>
      </c>
      <c r="D297" s="50" t="s">
        <v>1094</v>
      </c>
      <c r="E297" s="50" t="s">
        <v>967</v>
      </c>
      <c r="F297" s="50" t="s">
        <v>973</v>
      </c>
      <c r="G297" s="50"/>
      <c r="H297" s="50" t="s">
        <v>3863</v>
      </c>
      <c r="I297" s="63"/>
      <c r="J297" s="64">
        <v>1131000</v>
      </c>
      <c r="K297" s="63"/>
      <c r="L297" s="63"/>
      <c r="M297" s="63"/>
      <c r="N297" s="65"/>
    </row>
    <row r="298" spans="1:14" ht="100.5" customHeight="1">
      <c r="A298" s="53">
        <f t="shared" si="5"/>
        <v>293</v>
      </c>
      <c r="B298" s="50" t="s">
        <v>756</v>
      </c>
      <c r="C298" s="50" t="s">
        <v>961</v>
      </c>
      <c r="D298" s="50" t="s">
        <v>1095</v>
      </c>
      <c r="E298" s="50" t="s">
        <v>967</v>
      </c>
      <c r="F298" s="50" t="s">
        <v>973</v>
      </c>
      <c r="G298" s="50"/>
      <c r="H298" s="50" t="s">
        <v>3863</v>
      </c>
      <c r="I298" s="63"/>
      <c r="J298" s="64">
        <v>1468300</v>
      </c>
      <c r="K298" s="63"/>
      <c r="L298" s="63"/>
      <c r="M298" s="63"/>
      <c r="N298" s="65"/>
    </row>
    <row r="299" spans="1:14" ht="99.75" customHeight="1">
      <c r="A299" s="53">
        <f t="shared" si="5"/>
        <v>294</v>
      </c>
      <c r="B299" s="50" t="s">
        <v>756</v>
      </c>
      <c r="C299" s="50" t="s">
        <v>961</v>
      </c>
      <c r="D299" s="50" t="s">
        <v>1096</v>
      </c>
      <c r="E299" s="50" t="s">
        <v>967</v>
      </c>
      <c r="F299" s="50" t="s">
        <v>973</v>
      </c>
      <c r="G299" s="50"/>
      <c r="H299" s="50" t="s">
        <v>3863</v>
      </c>
      <c r="I299" s="63"/>
      <c r="J299" s="64">
        <v>1638900</v>
      </c>
      <c r="K299" s="63"/>
      <c r="L299" s="63"/>
      <c r="M299" s="63"/>
      <c r="N299" s="65"/>
    </row>
    <row r="300" spans="1:14" ht="100.5" customHeight="1">
      <c r="A300" s="53">
        <f t="shared" si="5"/>
        <v>295</v>
      </c>
      <c r="B300" s="50" t="s">
        <v>756</v>
      </c>
      <c r="C300" s="50" t="s">
        <v>961</v>
      </c>
      <c r="D300" s="50" t="s">
        <v>1097</v>
      </c>
      <c r="E300" s="50" t="s">
        <v>967</v>
      </c>
      <c r="F300" s="50" t="s">
        <v>973</v>
      </c>
      <c r="G300" s="50"/>
      <c r="H300" s="50" t="s">
        <v>3863</v>
      </c>
      <c r="I300" s="63"/>
      <c r="J300" s="64">
        <v>1786800</v>
      </c>
      <c r="K300" s="63"/>
      <c r="L300" s="63"/>
      <c r="M300" s="63"/>
      <c r="N300" s="65"/>
    </row>
    <row r="301" spans="1:14" ht="97.5" customHeight="1">
      <c r="A301" s="53">
        <f t="shared" si="5"/>
        <v>296</v>
      </c>
      <c r="B301" s="50" t="s">
        <v>756</v>
      </c>
      <c r="C301" s="50" t="s">
        <v>961</v>
      </c>
      <c r="D301" s="50" t="s">
        <v>1046</v>
      </c>
      <c r="E301" s="50" t="s">
        <v>970</v>
      </c>
      <c r="F301" s="50" t="s">
        <v>973</v>
      </c>
      <c r="G301" s="50"/>
      <c r="H301" s="50" t="s">
        <v>3863</v>
      </c>
      <c r="I301" s="63"/>
      <c r="J301" s="64">
        <v>230400</v>
      </c>
      <c r="K301" s="63"/>
      <c r="L301" s="63"/>
      <c r="M301" s="63"/>
      <c r="N301" s="65"/>
    </row>
    <row r="302" spans="1:14" ht="95.25" customHeight="1">
      <c r="A302" s="53">
        <f t="shared" si="5"/>
        <v>297</v>
      </c>
      <c r="B302" s="50" t="s">
        <v>756</v>
      </c>
      <c r="C302" s="50" t="s">
        <v>961</v>
      </c>
      <c r="D302" s="50" t="s">
        <v>1047</v>
      </c>
      <c r="E302" s="50" t="s">
        <v>970</v>
      </c>
      <c r="F302" s="50" t="s">
        <v>973</v>
      </c>
      <c r="G302" s="50"/>
      <c r="H302" s="50" t="s">
        <v>3863</v>
      </c>
      <c r="I302" s="63"/>
      <c r="J302" s="64">
        <v>296200</v>
      </c>
      <c r="K302" s="63"/>
      <c r="L302" s="63"/>
      <c r="M302" s="63"/>
      <c r="N302" s="65"/>
    </row>
    <row r="303" spans="1:14" ht="94.5" customHeight="1">
      <c r="A303" s="53">
        <f t="shared" si="5"/>
        <v>298</v>
      </c>
      <c r="B303" s="50" t="s">
        <v>756</v>
      </c>
      <c r="C303" s="50" t="s">
        <v>961</v>
      </c>
      <c r="D303" s="50" t="s">
        <v>1048</v>
      </c>
      <c r="E303" s="50" t="s">
        <v>970</v>
      </c>
      <c r="F303" s="50" t="s">
        <v>973</v>
      </c>
      <c r="G303" s="50"/>
      <c r="H303" s="50" t="s">
        <v>3863</v>
      </c>
      <c r="I303" s="63"/>
      <c r="J303" s="64">
        <v>382900</v>
      </c>
      <c r="K303" s="63"/>
      <c r="L303" s="63"/>
      <c r="M303" s="63"/>
      <c r="N303" s="65"/>
    </row>
    <row r="304" spans="1:14" ht="94.5" customHeight="1">
      <c r="A304" s="53">
        <f t="shared" si="5"/>
        <v>299</v>
      </c>
      <c r="B304" s="50" t="s">
        <v>756</v>
      </c>
      <c r="C304" s="50" t="s">
        <v>961</v>
      </c>
      <c r="D304" s="50" t="s">
        <v>3523</v>
      </c>
      <c r="E304" s="50" t="s">
        <v>967</v>
      </c>
      <c r="F304" s="50" t="s">
        <v>3522</v>
      </c>
      <c r="G304" s="50"/>
      <c r="H304" s="50" t="s">
        <v>3863</v>
      </c>
      <c r="I304" s="63"/>
      <c r="J304" s="64">
        <v>63400</v>
      </c>
      <c r="K304" s="63"/>
      <c r="L304" s="63"/>
      <c r="M304" s="63"/>
      <c r="N304" s="65"/>
    </row>
    <row r="305" spans="1:14" ht="94.5" customHeight="1">
      <c r="A305" s="53">
        <f t="shared" si="5"/>
        <v>300</v>
      </c>
      <c r="B305" s="50" t="s">
        <v>756</v>
      </c>
      <c r="C305" s="50" t="s">
        <v>961</v>
      </c>
      <c r="D305" s="50" t="s">
        <v>3524</v>
      </c>
      <c r="E305" s="50" t="s">
        <v>967</v>
      </c>
      <c r="F305" s="50" t="s">
        <v>3522</v>
      </c>
      <c r="G305" s="50"/>
      <c r="H305" s="50" t="s">
        <v>3863</v>
      </c>
      <c r="I305" s="63"/>
      <c r="J305" s="64">
        <v>80700</v>
      </c>
      <c r="K305" s="63"/>
      <c r="L305" s="63"/>
      <c r="M305" s="63"/>
      <c r="N305" s="65"/>
    </row>
    <row r="306" spans="1:14" ht="94.5" customHeight="1">
      <c r="A306" s="53">
        <f t="shared" si="5"/>
        <v>301</v>
      </c>
      <c r="B306" s="50" t="s">
        <v>756</v>
      </c>
      <c r="C306" s="50" t="s">
        <v>961</v>
      </c>
      <c r="D306" s="50" t="s">
        <v>3525</v>
      </c>
      <c r="E306" s="50" t="s">
        <v>967</v>
      </c>
      <c r="F306" s="50" t="s">
        <v>3522</v>
      </c>
      <c r="G306" s="50"/>
      <c r="H306" s="50" t="s">
        <v>3863</v>
      </c>
      <c r="I306" s="63"/>
      <c r="J306" s="64">
        <v>112800</v>
      </c>
      <c r="K306" s="63"/>
      <c r="L306" s="63"/>
      <c r="M306" s="63"/>
      <c r="N306" s="65"/>
    </row>
    <row r="307" spans="1:14" ht="94.5" customHeight="1">
      <c r="A307" s="53">
        <f t="shared" si="5"/>
        <v>302</v>
      </c>
      <c r="B307" s="50" t="s">
        <v>756</v>
      </c>
      <c r="C307" s="50" t="s">
        <v>961</v>
      </c>
      <c r="D307" s="50" t="s">
        <v>3526</v>
      </c>
      <c r="E307" s="50" t="s">
        <v>967</v>
      </c>
      <c r="F307" s="50" t="s">
        <v>3522</v>
      </c>
      <c r="G307" s="50"/>
      <c r="H307" s="50" t="s">
        <v>3863</v>
      </c>
      <c r="I307" s="63"/>
      <c r="J307" s="64">
        <v>89500</v>
      </c>
      <c r="K307" s="63"/>
      <c r="L307" s="63"/>
      <c r="M307" s="63"/>
      <c r="N307" s="65"/>
    </row>
    <row r="308" spans="1:14" ht="94.5" customHeight="1">
      <c r="A308" s="53">
        <f t="shared" si="5"/>
        <v>303</v>
      </c>
      <c r="B308" s="50" t="s">
        <v>756</v>
      </c>
      <c r="C308" s="50" t="s">
        <v>961</v>
      </c>
      <c r="D308" s="50" t="s">
        <v>3527</v>
      </c>
      <c r="E308" s="50" t="s">
        <v>967</v>
      </c>
      <c r="F308" s="50" t="s">
        <v>3522</v>
      </c>
      <c r="G308" s="50"/>
      <c r="H308" s="50" t="s">
        <v>3863</v>
      </c>
      <c r="I308" s="63"/>
      <c r="J308" s="64">
        <v>93800</v>
      </c>
      <c r="K308" s="63"/>
      <c r="L308" s="63"/>
      <c r="M308" s="63"/>
      <c r="N308" s="65"/>
    </row>
    <row r="309" spans="1:14" ht="94.5" customHeight="1">
      <c r="A309" s="53">
        <f t="shared" si="5"/>
        <v>304</v>
      </c>
      <c r="B309" s="50" t="s">
        <v>756</v>
      </c>
      <c r="C309" s="50" t="s">
        <v>961</v>
      </c>
      <c r="D309" s="50" t="s">
        <v>3528</v>
      </c>
      <c r="E309" s="50" t="s">
        <v>967</v>
      </c>
      <c r="F309" s="50" t="s">
        <v>3522</v>
      </c>
      <c r="G309" s="50"/>
      <c r="H309" s="50" t="s">
        <v>3863</v>
      </c>
      <c r="I309" s="63"/>
      <c r="J309" s="64">
        <v>121900</v>
      </c>
      <c r="K309" s="63"/>
      <c r="L309" s="63"/>
      <c r="M309" s="63"/>
      <c r="N309" s="65"/>
    </row>
    <row r="310" spans="1:14" ht="94.5" customHeight="1">
      <c r="A310" s="53">
        <f t="shared" si="5"/>
        <v>305</v>
      </c>
      <c r="B310" s="50" t="s">
        <v>756</v>
      </c>
      <c r="C310" s="50" t="s">
        <v>961</v>
      </c>
      <c r="D310" s="50" t="s">
        <v>3529</v>
      </c>
      <c r="E310" s="50" t="s">
        <v>967</v>
      </c>
      <c r="F310" s="50" t="s">
        <v>3522</v>
      </c>
      <c r="G310" s="50"/>
      <c r="H310" s="50" t="s">
        <v>3863</v>
      </c>
      <c r="I310" s="63"/>
      <c r="J310" s="64">
        <v>126200</v>
      </c>
      <c r="K310" s="63"/>
      <c r="L310" s="63"/>
      <c r="M310" s="63"/>
      <c r="N310" s="65"/>
    </row>
    <row r="311" spans="1:14" ht="114.5" customHeight="1">
      <c r="A311" s="53">
        <f t="shared" si="5"/>
        <v>306</v>
      </c>
      <c r="B311" s="50" t="s">
        <v>756</v>
      </c>
      <c r="C311" s="50" t="s">
        <v>961</v>
      </c>
      <c r="D311" s="50" t="s">
        <v>3530</v>
      </c>
      <c r="E311" s="50" t="s">
        <v>967</v>
      </c>
      <c r="F311" s="50" t="s">
        <v>3522</v>
      </c>
      <c r="G311" s="50"/>
      <c r="H311" s="50" t="s">
        <v>3863</v>
      </c>
      <c r="I311" s="63"/>
      <c r="J311" s="64">
        <v>260500</v>
      </c>
      <c r="K311" s="63"/>
      <c r="L311" s="63"/>
      <c r="M311" s="63"/>
      <c r="N311" s="65"/>
    </row>
    <row r="312" spans="1:14" ht="116.5" customHeight="1">
      <c r="A312" s="53">
        <f t="shared" si="5"/>
        <v>307</v>
      </c>
      <c r="B312" s="50" t="s">
        <v>756</v>
      </c>
      <c r="C312" s="50" t="s">
        <v>961</v>
      </c>
      <c r="D312" s="50" t="s">
        <v>3531</v>
      </c>
      <c r="E312" s="50" t="s">
        <v>967</v>
      </c>
      <c r="F312" s="50" t="s">
        <v>3522</v>
      </c>
      <c r="G312" s="50"/>
      <c r="H312" s="50" t="s">
        <v>3863</v>
      </c>
      <c r="I312" s="63"/>
      <c r="J312" s="64">
        <v>241000</v>
      </c>
      <c r="K312" s="63"/>
      <c r="L312" s="63"/>
      <c r="M312" s="63"/>
      <c r="N312" s="65"/>
    </row>
    <row r="313" spans="1:14" ht="112" customHeight="1">
      <c r="A313" s="53">
        <f t="shared" si="5"/>
        <v>308</v>
      </c>
      <c r="B313" s="50" t="s">
        <v>756</v>
      </c>
      <c r="C313" s="50" t="s">
        <v>961</v>
      </c>
      <c r="D313" s="50" t="s">
        <v>3532</v>
      </c>
      <c r="E313" s="50" t="s">
        <v>967</v>
      </c>
      <c r="F313" s="50" t="s">
        <v>3522</v>
      </c>
      <c r="G313" s="50"/>
      <c r="H313" s="50" t="s">
        <v>3863</v>
      </c>
      <c r="I313" s="63"/>
      <c r="J313" s="64">
        <v>273200</v>
      </c>
      <c r="K313" s="63"/>
      <c r="L313" s="63"/>
      <c r="M313" s="63"/>
      <c r="N313" s="65"/>
    </row>
    <row r="314" spans="1:14" ht="121.5" customHeight="1">
      <c r="A314" s="53">
        <f t="shared" si="5"/>
        <v>309</v>
      </c>
      <c r="B314" s="50" t="s">
        <v>756</v>
      </c>
      <c r="C314" s="50" t="s">
        <v>961</v>
      </c>
      <c r="D314" s="50" t="s">
        <v>3533</v>
      </c>
      <c r="E314" s="50" t="s">
        <v>967</v>
      </c>
      <c r="F314" s="50" t="s">
        <v>3522</v>
      </c>
      <c r="G314" s="50"/>
      <c r="H314" s="50" t="s">
        <v>3863</v>
      </c>
      <c r="I314" s="63"/>
      <c r="J314" s="64">
        <v>254300</v>
      </c>
      <c r="K314" s="63"/>
      <c r="L314" s="63"/>
      <c r="M314" s="63"/>
      <c r="N314" s="65"/>
    </row>
    <row r="315" spans="1:14" ht="116.5" customHeight="1">
      <c r="A315" s="53">
        <f t="shared" si="5"/>
        <v>310</v>
      </c>
      <c r="B315" s="50" t="s">
        <v>756</v>
      </c>
      <c r="C315" s="50" t="s">
        <v>961</v>
      </c>
      <c r="D315" s="50" t="s">
        <v>3534</v>
      </c>
      <c r="E315" s="50" t="s">
        <v>967</v>
      </c>
      <c r="F315" s="50" t="s">
        <v>3522</v>
      </c>
      <c r="G315" s="50"/>
      <c r="H315" s="50" t="s">
        <v>3863</v>
      </c>
      <c r="I315" s="63"/>
      <c r="J315" s="64">
        <v>392900</v>
      </c>
      <c r="K315" s="63"/>
      <c r="L315" s="63"/>
      <c r="M315" s="63"/>
      <c r="N315" s="65"/>
    </row>
    <row r="316" spans="1:14" ht="119.5" customHeight="1">
      <c r="A316" s="53">
        <f t="shared" si="5"/>
        <v>311</v>
      </c>
      <c r="B316" s="50" t="s">
        <v>756</v>
      </c>
      <c r="C316" s="50" t="s">
        <v>961</v>
      </c>
      <c r="D316" s="50" t="s">
        <v>3535</v>
      </c>
      <c r="E316" s="50" t="s">
        <v>967</v>
      </c>
      <c r="F316" s="50" t="s">
        <v>3522</v>
      </c>
      <c r="G316" s="50"/>
      <c r="H316" s="50" t="s">
        <v>3863</v>
      </c>
      <c r="I316" s="63"/>
      <c r="J316" s="64">
        <v>364100</v>
      </c>
      <c r="K316" s="63"/>
      <c r="L316" s="63"/>
      <c r="M316" s="63"/>
      <c r="N316" s="65"/>
    </row>
    <row r="317" spans="1:14" ht="94.5" customHeight="1">
      <c r="A317" s="53">
        <f t="shared" si="5"/>
        <v>312</v>
      </c>
      <c r="B317" s="50" t="s">
        <v>756</v>
      </c>
      <c r="C317" s="50" t="s">
        <v>961</v>
      </c>
      <c r="D317" s="50" t="s">
        <v>3536</v>
      </c>
      <c r="E317" s="50" t="s">
        <v>967</v>
      </c>
      <c r="F317" s="50" t="s">
        <v>3522</v>
      </c>
      <c r="G317" s="50"/>
      <c r="H317" s="50" t="s">
        <v>3863</v>
      </c>
      <c r="I317" s="63"/>
      <c r="J317" s="64">
        <v>402100</v>
      </c>
      <c r="K317" s="63"/>
      <c r="L317" s="63"/>
      <c r="M317" s="63"/>
      <c r="N317" s="65"/>
    </row>
    <row r="318" spans="1:14" ht="94.5" customHeight="1">
      <c r="A318" s="53">
        <f t="shared" si="5"/>
        <v>313</v>
      </c>
      <c r="B318" s="50" t="s">
        <v>756</v>
      </c>
      <c r="C318" s="50" t="s">
        <v>961</v>
      </c>
      <c r="D318" s="50" t="s">
        <v>3537</v>
      </c>
      <c r="E318" s="50" t="s">
        <v>967</v>
      </c>
      <c r="F318" s="50" t="s">
        <v>3522</v>
      </c>
      <c r="G318" s="50"/>
      <c r="H318" s="50" t="s">
        <v>3863</v>
      </c>
      <c r="I318" s="63"/>
      <c r="J318" s="64">
        <v>373300</v>
      </c>
      <c r="K318" s="63"/>
      <c r="L318" s="63"/>
      <c r="M318" s="63"/>
      <c r="N318" s="65"/>
    </row>
    <row r="319" spans="1:14" ht="94.5" customHeight="1">
      <c r="A319" s="53">
        <f t="shared" si="5"/>
        <v>314</v>
      </c>
      <c r="B319" s="50" t="s">
        <v>756</v>
      </c>
      <c r="C319" s="50" t="s">
        <v>961</v>
      </c>
      <c r="D319" s="50" t="s">
        <v>3538</v>
      </c>
      <c r="E319" s="50" t="s">
        <v>967</v>
      </c>
      <c r="F319" s="50" t="s">
        <v>3540</v>
      </c>
      <c r="G319" s="50"/>
      <c r="H319" s="50" t="s">
        <v>3863</v>
      </c>
      <c r="I319" s="63"/>
      <c r="J319" s="64">
        <v>1262800</v>
      </c>
      <c r="K319" s="63"/>
      <c r="L319" s="63"/>
      <c r="M319" s="63"/>
      <c r="N319" s="65"/>
    </row>
    <row r="320" spans="1:14" ht="94.5" customHeight="1">
      <c r="A320" s="53">
        <f t="shared" si="5"/>
        <v>315</v>
      </c>
      <c r="B320" s="50" t="s">
        <v>756</v>
      </c>
      <c r="C320" s="50" t="s">
        <v>961</v>
      </c>
      <c r="D320" s="50" t="s">
        <v>3539</v>
      </c>
      <c r="E320" s="50" t="s">
        <v>967</v>
      </c>
      <c r="F320" s="50" t="s">
        <v>3540</v>
      </c>
      <c r="G320" s="50"/>
      <c r="H320" s="50" t="s">
        <v>3863</v>
      </c>
      <c r="I320" s="63"/>
      <c r="J320" s="64">
        <v>1454200</v>
      </c>
      <c r="K320" s="63"/>
      <c r="L320" s="63"/>
      <c r="M320" s="63"/>
      <c r="N320" s="65"/>
    </row>
    <row r="321" spans="1:14" ht="94.5" customHeight="1">
      <c r="A321" s="53">
        <f t="shared" si="5"/>
        <v>316</v>
      </c>
      <c r="B321" s="50" t="s">
        <v>756</v>
      </c>
      <c r="C321" s="50" t="s">
        <v>961</v>
      </c>
      <c r="D321" s="50" t="s">
        <v>3541</v>
      </c>
      <c r="E321" s="50" t="s">
        <v>967</v>
      </c>
      <c r="F321" s="50" t="s">
        <v>3540</v>
      </c>
      <c r="G321" s="50"/>
      <c r="H321" s="50" t="s">
        <v>3863</v>
      </c>
      <c r="I321" s="63"/>
      <c r="J321" s="64">
        <v>394000</v>
      </c>
      <c r="K321" s="63"/>
      <c r="L321" s="63"/>
      <c r="M321" s="63"/>
      <c r="N321" s="65"/>
    </row>
    <row r="322" spans="1:14" ht="94.5" customHeight="1">
      <c r="A322" s="53">
        <f t="shared" si="5"/>
        <v>317</v>
      </c>
      <c r="B322" s="50" t="s">
        <v>756</v>
      </c>
      <c r="C322" s="50" t="s">
        <v>961</v>
      </c>
      <c r="D322" s="50" t="s">
        <v>3542</v>
      </c>
      <c r="E322" s="50" t="s">
        <v>967</v>
      </c>
      <c r="F322" s="50" t="s">
        <v>3540</v>
      </c>
      <c r="G322" s="50"/>
      <c r="H322" s="50" t="s">
        <v>3863</v>
      </c>
      <c r="I322" s="63"/>
      <c r="J322" s="64">
        <v>402300</v>
      </c>
      <c r="K322" s="63"/>
      <c r="L322" s="63"/>
      <c r="M322" s="63"/>
      <c r="N322" s="65"/>
    </row>
    <row r="323" spans="1:14" ht="94.5" customHeight="1">
      <c r="A323" s="53">
        <f t="shared" si="5"/>
        <v>318</v>
      </c>
      <c r="B323" s="50" t="s">
        <v>756</v>
      </c>
      <c r="C323" s="50" t="s">
        <v>961</v>
      </c>
      <c r="D323" s="50" t="s">
        <v>3543</v>
      </c>
      <c r="E323" s="50" t="s">
        <v>967</v>
      </c>
      <c r="F323" s="50" t="s">
        <v>3540</v>
      </c>
      <c r="G323" s="50"/>
      <c r="H323" s="50" t="s">
        <v>3863</v>
      </c>
      <c r="I323" s="63"/>
      <c r="J323" s="64">
        <v>443300</v>
      </c>
      <c r="K323" s="63"/>
      <c r="L323" s="63"/>
      <c r="M323" s="63"/>
      <c r="N323" s="65"/>
    </row>
    <row r="324" spans="1:14" ht="94.5" customHeight="1">
      <c r="A324" s="53">
        <f t="shared" si="5"/>
        <v>319</v>
      </c>
      <c r="B324" s="50" t="s">
        <v>756</v>
      </c>
      <c r="C324" s="50" t="s">
        <v>961</v>
      </c>
      <c r="D324" s="50" t="s">
        <v>3544</v>
      </c>
      <c r="E324" s="50" t="s">
        <v>967</v>
      </c>
      <c r="F324" s="50" t="s">
        <v>3540</v>
      </c>
      <c r="G324" s="50"/>
      <c r="H324" s="50" t="s">
        <v>3863</v>
      </c>
      <c r="I324" s="63"/>
      <c r="J324" s="64">
        <v>447500</v>
      </c>
      <c r="K324" s="63"/>
      <c r="L324" s="63"/>
      <c r="M324" s="63"/>
      <c r="N324" s="65"/>
    </row>
    <row r="325" spans="1:14" ht="94.5" customHeight="1">
      <c r="A325" s="53">
        <f t="shared" si="5"/>
        <v>320</v>
      </c>
      <c r="B325" s="50" t="s">
        <v>756</v>
      </c>
      <c r="C325" s="50" t="s">
        <v>961</v>
      </c>
      <c r="D325" s="50" t="s">
        <v>3545</v>
      </c>
      <c r="E325" s="50" t="s">
        <v>2218</v>
      </c>
      <c r="F325" s="50" t="s">
        <v>3540</v>
      </c>
      <c r="G325" s="50"/>
      <c r="H325" s="50" t="s">
        <v>3863</v>
      </c>
      <c r="I325" s="63"/>
      <c r="J325" s="64">
        <v>502580</v>
      </c>
      <c r="K325" s="63"/>
      <c r="L325" s="63"/>
      <c r="M325" s="63"/>
      <c r="N325" s="65"/>
    </row>
    <row r="326" spans="1:14" ht="94.5" customHeight="1">
      <c r="A326" s="53">
        <f t="shared" si="5"/>
        <v>321</v>
      </c>
      <c r="B326" s="50" t="s">
        <v>756</v>
      </c>
      <c r="C326" s="50" t="s">
        <v>961</v>
      </c>
      <c r="D326" s="50" t="s">
        <v>3546</v>
      </c>
      <c r="E326" s="50" t="s">
        <v>2218</v>
      </c>
      <c r="F326" s="50" t="s">
        <v>3540</v>
      </c>
      <c r="G326" s="50"/>
      <c r="H326" s="50" t="s">
        <v>3863</v>
      </c>
      <c r="I326" s="63"/>
      <c r="J326" s="64">
        <v>603160</v>
      </c>
      <c r="K326" s="63"/>
      <c r="L326" s="63"/>
      <c r="M326" s="63"/>
      <c r="N326" s="65"/>
    </row>
    <row r="327" spans="1:14" ht="94.5" customHeight="1">
      <c r="A327" s="53">
        <f t="shared" si="5"/>
        <v>322</v>
      </c>
      <c r="B327" s="50" t="s">
        <v>756</v>
      </c>
      <c r="C327" s="50" t="s">
        <v>961</v>
      </c>
      <c r="D327" s="50" t="s">
        <v>3547</v>
      </c>
      <c r="E327" s="50" t="s">
        <v>2218</v>
      </c>
      <c r="F327" s="50" t="s">
        <v>3540</v>
      </c>
      <c r="G327" s="50"/>
      <c r="H327" s="50" t="s">
        <v>3863</v>
      </c>
      <c r="I327" s="63"/>
      <c r="J327" s="64">
        <v>708400</v>
      </c>
      <c r="K327" s="63"/>
      <c r="L327" s="63"/>
      <c r="M327" s="63"/>
      <c r="N327" s="65"/>
    </row>
    <row r="328" spans="1:14" ht="94.5" customHeight="1">
      <c r="A328" s="53">
        <f t="shared" si="5"/>
        <v>323</v>
      </c>
      <c r="B328" s="50" t="s">
        <v>756</v>
      </c>
      <c r="C328" s="50" t="s">
        <v>961</v>
      </c>
      <c r="D328" s="50" t="s">
        <v>3548</v>
      </c>
      <c r="E328" s="50" t="s">
        <v>2218</v>
      </c>
      <c r="F328" s="50" t="s">
        <v>3540</v>
      </c>
      <c r="G328" s="50"/>
      <c r="H328" s="50" t="s">
        <v>3863</v>
      </c>
      <c r="I328" s="63"/>
      <c r="J328" s="64">
        <v>749600</v>
      </c>
      <c r="K328" s="63"/>
      <c r="L328" s="63"/>
      <c r="M328" s="63"/>
      <c r="N328" s="65"/>
    </row>
    <row r="329" spans="1:14" ht="94.5" customHeight="1">
      <c r="A329" s="53">
        <f t="shared" ref="A329:A392" si="6">A328+1</f>
        <v>324</v>
      </c>
      <c r="B329" s="50" t="s">
        <v>756</v>
      </c>
      <c r="C329" s="50" t="s">
        <v>961</v>
      </c>
      <c r="D329" s="50" t="s">
        <v>3549</v>
      </c>
      <c r="E329" s="50" t="s">
        <v>2218</v>
      </c>
      <c r="F329" s="50" t="s">
        <v>3540</v>
      </c>
      <c r="G329" s="50"/>
      <c r="H329" s="50" t="s">
        <v>3863</v>
      </c>
      <c r="I329" s="63"/>
      <c r="J329" s="64">
        <v>817800</v>
      </c>
      <c r="K329" s="63"/>
      <c r="L329" s="63"/>
      <c r="M329" s="63"/>
      <c r="N329" s="65"/>
    </row>
    <row r="330" spans="1:14" ht="103.5" customHeight="1">
      <c r="A330" s="53">
        <f t="shared" si="6"/>
        <v>325</v>
      </c>
      <c r="B330" s="50" t="s">
        <v>756</v>
      </c>
      <c r="C330" s="50" t="s">
        <v>961</v>
      </c>
      <c r="D330" s="50" t="s">
        <v>1419</v>
      </c>
      <c r="E330" s="50" t="s">
        <v>967</v>
      </c>
      <c r="F330" s="50"/>
      <c r="G330" s="50"/>
      <c r="H330" s="50" t="s">
        <v>3482</v>
      </c>
      <c r="I330" s="63"/>
      <c r="J330" s="64">
        <v>263889</v>
      </c>
      <c r="K330" s="63"/>
      <c r="L330" s="63"/>
      <c r="M330" s="63"/>
      <c r="N330" s="64"/>
    </row>
    <row r="331" spans="1:14" ht="93">
      <c r="A331" s="53">
        <f t="shared" si="6"/>
        <v>326</v>
      </c>
      <c r="B331" s="50" t="s">
        <v>756</v>
      </c>
      <c r="C331" s="50" t="s">
        <v>961</v>
      </c>
      <c r="D331" s="50" t="s">
        <v>1420</v>
      </c>
      <c r="E331" s="50" t="s">
        <v>967</v>
      </c>
      <c r="F331" s="50"/>
      <c r="G331" s="50"/>
      <c r="H331" s="50" t="s">
        <v>3482</v>
      </c>
      <c r="I331" s="63"/>
      <c r="J331" s="64">
        <v>365741</v>
      </c>
      <c r="K331" s="63"/>
      <c r="L331" s="63"/>
      <c r="M331" s="63"/>
      <c r="N331" s="64"/>
    </row>
    <row r="332" spans="1:14" ht="108.5">
      <c r="A332" s="53">
        <f t="shared" si="6"/>
        <v>327</v>
      </c>
      <c r="B332" s="50" t="s">
        <v>756</v>
      </c>
      <c r="C332" s="50" t="s">
        <v>961</v>
      </c>
      <c r="D332" s="50" t="s">
        <v>1421</v>
      </c>
      <c r="E332" s="50" t="s">
        <v>967</v>
      </c>
      <c r="F332" s="50"/>
      <c r="G332" s="50"/>
      <c r="H332" s="50" t="s">
        <v>3482</v>
      </c>
      <c r="I332" s="63"/>
      <c r="J332" s="64">
        <v>462963</v>
      </c>
      <c r="K332" s="63"/>
      <c r="L332" s="63"/>
      <c r="M332" s="63"/>
      <c r="N332" s="64"/>
    </row>
    <row r="333" spans="1:14" ht="186">
      <c r="A333" s="53">
        <f t="shared" si="6"/>
        <v>328</v>
      </c>
      <c r="B333" s="50" t="s">
        <v>756</v>
      </c>
      <c r="C333" s="50" t="s">
        <v>961</v>
      </c>
      <c r="D333" s="50" t="s">
        <v>1098</v>
      </c>
      <c r="E333" s="50" t="s">
        <v>1099</v>
      </c>
      <c r="F333" s="50" t="s">
        <v>1100</v>
      </c>
      <c r="G333" s="50"/>
      <c r="H333" s="50" t="s">
        <v>3483</v>
      </c>
      <c r="I333" s="63"/>
      <c r="J333" s="64">
        <v>275000</v>
      </c>
      <c r="K333" s="63"/>
      <c r="L333" s="63"/>
      <c r="M333" s="63"/>
      <c r="N333" s="65"/>
    </row>
    <row r="334" spans="1:14" ht="186">
      <c r="A334" s="53">
        <f t="shared" si="6"/>
        <v>329</v>
      </c>
      <c r="B334" s="50" t="s">
        <v>756</v>
      </c>
      <c r="C334" s="50" t="s">
        <v>961</v>
      </c>
      <c r="D334" s="50" t="s">
        <v>1101</v>
      </c>
      <c r="E334" s="50" t="s">
        <v>1099</v>
      </c>
      <c r="F334" s="50" t="s">
        <v>1100</v>
      </c>
      <c r="G334" s="50"/>
      <c r="H334" s="50" t="s">
        <v>3483</v>
      </c>
      <c r="I334" s="63"/>
      <c r="J334" s="64">
        <v>360000</v>
      </c>
      <c r="K334" s="63"/>
      <c r="L334" s="63"/>
      <c r="M334" s="63"/>
      <c r="N334" s="65"/>
    </row>
    <row r="335" spans="1:14" ht="186">
      <c r="A335" s="53">
        <f t="shared" si="6"/>
        <v>330</v>
      </c>
      <c r="B335" s="50" t="s">
        <v>756</v>
      </c>
      <c r="C335" s="50" t="s">
        <v>961</v>
      </c>
      <c r="D335" s="50" t="s">
        <v>1102</v>
      </c>
      <c r="E335" s="50" t="s">
        <v>1099</v>
      </c>
      <c r="F335" s="50" t="s">
        <v>1100</v>
      </c>
      <c r="G335" s="50"/>
      <c r="H335" s="50" t="s">
        <v>3483</v>
      </c>
      <c r="I335" s="63"/>
      <c r="J335" s="64">
        <v>485000</v>
      </c>
      <c r="K335" s="63"/>
      <c r="L335" s="63"/>
      <c r="M335" s="63"/>
      <c r="N335" s="65"/>
    </row>
    <row r="336" spans="1:14" ht="186">
      <c r="A336" s="53">
        <f t="shared" si="6"/>
        <v>331</v>
      </c>
      <c r="B336" s="50" t="s">
        <v>756</v>
      </c>
      <c r="C336" s="50" t="s">
        <v>961</v>
      </c>
      <c r="D336" s="50" t="s">
        <v>1103</v>
      </c>
      <c r="E336" s="50" t="s">
        <v>1099</v>
      </c>
      <c r="F336" s="50" t="s">
        <v>1100</v>
      </c>
      <c r="G336" s="50"/>
      <c r="H336" s="50" t="s">
        <v>3483</v>
      </c>
      <c r="I336" s="63"/>
      <c r="J336" s="64">
        <v>760000</v>
      </c>
      <c r="K336" s="63"/>
      <c r="L336" s="63"/>
      <c r="M336" s="63"/>
      <c r="N336" s="65"/>
    </row>
    <row r="337" spans="1:14" ht="186">
      <c r="A337" s="53">
        <f t="shared" si="6"/>
        <v>332</v>
      </c>
      <c r="B337" s="50" t="s">
        <v>756</v>
      </c>
      <c r="C337" s="50" t="s">
        <v>961</v>
      </c>
      <c r="D337" s="50" t="s">
        <v>1104</v>
      </c>
      <c r="E337" s="50" t="s">
        <v>1099</v>
      </c>
      <c r="F337" s="50" t="s">
        <v>1100</v>
      </c>
      <c r="G337" s="50"/>
      <c r="H337" s="50" t="s">
        <v>3483</v>
      </c>
      <c r="I337" s="63"/>
      <c r="J337" s="64">
        <v>975000</v>
      </c>
      <c r="K337" s="63"/>
      <c r="L337" s="63"/>
      <c r="M337" s="63"/>
      <c r="N337" s="65"/>
    </row>
    <row r="338" spans="1:14" ht="124">
      <c r="A338" s="53">
        <f t="shared" si="6"/>
        <v>333</v>
      </c>
      <c r="B338" s="50" t="s">
        <v>756</v>
      </c>
      <c r="C338" s="50" t="s">
        <v>961</v>
      </c>
      <c r="D338" s="50" t="s">
        <v>1488</v>
      </c>
      <c r="E338" s="50" t="s">
        <v>1099</v>
      </c>
      <c r="F338" s="50" t="s">
        <v>1100</v>
      </c>
      <c r="G338" s="50"/>
      <c r="H338" s="50" t="s">
        <v>3483</v>
      </c>
      <c r="I338" s="63"/>
      <c r="J338" s="64">
        <v>280000</v>
      </c>
      <c r="K338" s="63"/>
      <c r="L338" s="63"/>
      <c r="M338" s="63"/>
      <c r="N338" s="65"/>
    </row>
    <row r="339" spans="1:14" ht="124">
      <c r="A339" s="53">
        <f t="shared" si="6"/>
        <v>334</v>
      </c>
      <c r="B339" s="50" t="s">
        <v>756</v>
      </c>
      <c r="C339" s="50" t="s">
        <v>961</v>
      </c>
      <c r="D339" s="50" t="s">
        <v>1489</v>
      </c>
      <c r="E339" s="50" t="s">
        <v>1099</v>
      </c>
      <c r="F339" s="50" t="s">
        <v>1100</v>
      </c>
      <c r="G339" s="50"/>
      <c r="H339" s="50" t="s">
        <v>3483</v>
      </c>
      <c r="I339" s="63"/>
      <c r="J339" s="64">
        <v>410000</v>
      </c>
      <c r="K339" s="63"/>
      <c r="L339" s="63"/>
      <c r="M339" s="63"/>
      <c r="N339" s="65"/>
    </row>
    <row r="340" spans="1:14" ht="124">
      <c r="A340" s="53">
        <f t="shared" si="6"/>
        <v>335</v>
      </c>
      <c r="B340" s="50" t="s">
        <v>756</v>
      </c>
      <c r="C340" s="50" t="s">
        <v>961</v>
      </c>
      <c r="D340" s="50" t="s">
        <v>1490</v>
      </c>
      <c r="E340" s="50" t="s">
        <v>1099</v>
      </c>
      <c r="F340" s="50" t="s">
        <v>1100</v>
      </c>
      <c r="G340" s="50"/>
      <c r="H340" s="50" t="s">
        <v>3483</v>
      </c>
      <c r="I340" s="63"/>
      <c r="J340" s="64">
        <v>440000</v>
      </c>
      <c r="K340" s="63"/>
      <c r="L340" s="63"/>
      <c r="M340" s="63"/>
      <c r="N340" s="65"/>
    </row>
    <row r="341" spans="1:14" ht="124">
      <c r="A341" s="53">
        <f t="shared" si="6"/>
        <v>336</v>
      </c>
      <c r="B341" s="50" t="s">
        <v>756</v>
      </c>
      <c r="C341" s="50" t="s">
        <v>961</v>
      </c>
      <c r="D341" s="50" t="s">
        <v>1491</v>
      </c>
      <c r="E341" s="50" t="s">
        <v>1099</v>
      </c>
      <c r="F341" s="50" t="s">
        <v>1100</v>
      </c>
      <c r="G341" s="50"/>
      <c r="H341" s="50" t="s">
        <v>3483</v>
      </c>
      <c r="I341" s="63"/>
      <c r="J341" s="64">
        <v>560000</v>
      </c>
      <c r="K341" s="63"/>
      <c r="L341" s="63"/>
      <c r="M341" s="63"/>
      <c r="N341" s="65"/>
    </row>
    <row r="342" spans="1:14" ht="124">
      <c r="A342" s="53">
        <f t="shared" si="6"/>
        <v>337</v>
      </c>
      <c r="B342" s="50" t="s">
        <v>756</v>
      </c>
      <c r="C342" s="50" t="s">
        <v>961</v>
      </c>
      <c r="D342" s="50" t="s">
        <v>1492</v>
      </c>
      <c r="E342" s="50" t="s">
        <v>1099</v>
      </c>
      <c r="F342" s="50" t="s">
        <v>1100</v>
      </c>
      <c r="G342" s="50"/>
      <c r="H342" s="50" t="s">
        <v>3483</v>
      </c>
      <c r="I342" s="63"/>
      <c r="J342" s="64">
        <v>610000</v>
      </c>
      <c r="K342" s="63"/>
      <c r="L342" s="63"/>
      <c r="M342" s="63"/>
      <c r="N342" s="65"/>
    </row>
    <row r="343" spans="1:14" ht="93">
      <c r="A343" s="53">
        <f t="shared" si="6"/>
        <v>338</v>
      </c>
      <c r="B343" s="50" t="s">
        <v>756</v>
      </c>
      <c r="C343" s="50" t="s">
        <v>961</v>
      </c>
      <c r="D343" s="50" t="s">
        <v>1493</v>
      </c>
      <c r="E343" s="50" t="s">
        <v>1099</v>
      </c>
      <c r="F343" s="50" t="s">
        <v>1100</v>
      </c>
      <c r="G343" s="50"/>
      <c r="H343" s="50" t="s">
        <v>3483</v>
      </c>
      <c r="I343" s="63"/>
      <c r="J343" s="64">
        <v>720000</v>
      </c>
      <c r="K343" s="63"/>
      <c r="L343" s="63"/>
      <c r="M343" s="63"/>
      <c r="N343" s="65"/>
    </row>
    <row r="344" spans="1:14" ht="93">
      <c r="A344" s="53">
        <f t="shared" si="6"/>
        <v>339</v>
      </c>
      <c r="B344" s="50" t="s">
        <v>756</v>
      </c>
      <c r="C344" s="50" t="s">
        <v>961</v>
      </c>
      <c r="D344" s="50" t="s">
        <v>1494</v>
      </c>
      <c r="E344" s="50" t="s">
        <v>1099</v>
      </c>
      <c r="F344" s="50" t="s">
        <v>1100</v>
      </c>
      <c r="G344" s="50"/>
      <c r="H344" s="50" t="s">
        <v>3483</v>
      </c>
      <c r="I344" s="63"/>
      <c r="J344" s="64">
        <v>740000</v>
      </c>
      <c r="K344" s="63"/>
      <c r="L344" s="63"/>
      <c r="M344" s="63"/>
      <c r="N344" s="65"/>
    </row>
    <row r="345" spans="1:14" ht="87" customHeight="1">
      <c r="A345" s="53">
        <f t="shared" si="6"/>
        <v>340</v>
      </c>
      <c r="B345" s="50" t="s">
        <v>756</v>
      </c>
      <c r="C345" s="50" t="s">
        <v>961</v>
      </c>
      <c r="D345" s="50" t="s">
        <v>1495</v>
      </c>
      <c r="E345" s="50" t="s">
        <v>1099</v>
      </c>
      <c r="F345" s="50" t="s">
        <v>1100</v>
      </c>
      <c r="G345" s="50"/>
      <c r="H345" s="50" t="s">
        <v>3483</v>
      </c>
      <c r="I345" s="63"/>
      <c r="J345" s="64">
        <v>1065000</v>
      </c>
      <c r="K345" s="63"/>
      <c r="L345" s="63"/>
      <c r="M345" s="63"/>
      <c r="N345" s="65"/>
    </row>
    <row r="346" spans="1:14" ht="83.25" customHeight="1">
      <c r="A346" s="53">
        <f t="shared" si="6"/>
        <v>341</v>
      </c>
      <c r="B346" s="50" t="s">
        <v>756</v>
      </c>
      <c r="C346" s="50" t="s">
        <v>961</v>
      </c>
      <c r="D346" s="50" t="s">
        <v>1496</v>
      </c>
      <c r="E346" s="50" t="s">
        <v>1099</v>
      </c>
      <c r="F346" s="50" t="s">
        <v>1100</v>
      </c>
      <c r="G346" s="50"/>
      <c r="H346" s="50" t="s">
        <v>3483</v>
      </c>
      <c r="I346" s="63"/>
      <c r="J346" s="64">
        <v>1265000</v>
      </c>
      <c r="K346" s="63"/>
      <c r="L346" s="63"/>
      <c r="M346" s="63"/>
      <c r="N346" s="65"/>
    </row>
    <row r="347" spans="1:14" ht="84" customHeight="1">
      <c r="A347" s="53">
        <f t="shared" si="6"/>
        <v>342</v>
      </c>
      <c r="B347" s="50" t="s">
        <v>756</v>
      </c>
      <c r="C347" s="50" t="s">
        <v>961</v>
      </c>
      <c r="D347" s="50" t="s">
        <v>1497</v>
      </c>
      <c r="E347" s="50" t="s">
        <v>1099</v>
      </c>
      <c r="F347" s="50" t="s">
        <v>1100</v>
      </c>
      <c r="G347" s="50"/>
      <c r="H347" s="50" t="s">
        <v>3483</v>
      </c>
      <c r="I347" s="63"/>
      <c r="J347" s="64">
        <v>1580000</v>
      </c>
      <c r="K347" s="63"/>
      <c r="L347" s="63"/>
      <c r="M347" s="63"/>
      <c r="N347" s="65"/>
    </row>
    <row r="348" spans="1:14" ht="86.25" customHeight="1">
      <c r="A348" s="53">
        <f t="shared" si="6"/>
        <v>343</v>
      </c>
      <c r="B348" s="50" t="s">
        <v>756</v>
      </c>
      <c r="C348" s="50" t="s">
        <v>961</v>
      </c>
      <c r="D348" s="50" t="s">
        <v>1498</v>
      </c>
      <c r="E348" s="50" t="s">
        <v>1099</v>
      </c>
      <c r="F348" s="50" t="s">
        <v>1100</v>
      </c>
      <c r="G348" s="50"/>
      <c r="H348" s="50" t="s">
        <v>3483</v>
      </c>
      <c r="I348" s="63"/>
      <c r="J348" s="64">
        <v>1780000</v>
      </c>
      <c r="K348" s="63"/>
      <c r="L348" s="63"/>
      <c r="M348" s="63"/>
      <c r="N348" s="65"/>
    </row>
    <row r="349" spans="1:14" ht="82.5" customHeight="1">
      <c r="A349" s="53">
        <f t="shared" si="6"/>
        <v>344</v>
      </c>
      <c r="B349" s="50" t="s">
        <v>756</v>
      </c>
      <c r="C349" s="50" t="s">
        <v>961</v>
      </c>
      <c r="D349" s="50" t="s">
        <v>1499</v>
      </c>
      <c r="E349" s="50" t="s">
        <v>1099</v>
      </c>
      <c r="F349" s="50" t="s">
        <v>1100</v>
      </c>
      <c r="G349" s="50"/>
      <c r="H349" s="50" t="s">
        <v>3483</v>
      </c>
      <c r="I349" s="63"/>
      <c r="J349" s="64">
        <v>2250000</v>
      </c>
      <c r="K349" s="63"/>
      <c r="L349" s="63"/>
      <c r="M349" s="63"/>
      <c r="N349" s="65"/>
    </row>
    <row r="350" spans="1:14" ht="83.25" customHeight="1">
      <c r="A350" s="53">
        <f t="shared" si="6"/>
        <v>345</v>
      </c>
      <c r="B350" s="50" t="s">
        <v>756</v>
      </c>
      <c r="C350" s="50" t="s">
        <v>961</v>
      </c>
      <c r="D350" s="50" t="s">
        <v>1500</v>
      </c>
      <c r="E350" s="50" t="s">
        <v>1099</v>
      </c>
      <c r="F350" s="50" t="s">
        <v>1100</v>
      </c>
      <c r="G350" s="50"/>
      <c r="H350" s="50" t="s">
        <v>3483</v>
      </c>
      <c r="I350" s="63"/>
      <c r="J350" s="64">
        <v>2580000</v>
      </c>
      <c r="K350" s="63"/>
      <c r="L350" s="63"/>
      <c r="M350" s="63"/>
      <c r="N350" s="65"/>
    </row>
    <row r="351" spans="1:14" ht="84" customHeight="1">
      <c r="A351" s="53">
        <f t="shared" si="6"/>
        <v>346</v>
      </c>
      <c r="B351" s="50" t="s">
        <v>756</v>
      </c>
      <c r="C351" s="50" t="s">
        <v>961</v>
      </c>
      <c r="D351" s="50" t="s">
        <v>1501</v>
      </c>
      <c r="E351" s="50" t="s">
        <v>1099</v>
      </c>
      <c r="F351" s="50" t="s">
        <v>1100</v>
      </c>
      <c r="G351" s="50"/>
      <c r="H351" s="50" t="s">
        <v>3483</v>
      </c>
      <c r="I351" s="63"/>
      <c r="J351" s="64">
        <v>3140000</v>
      </c>
      <c r="K351" s="63"/>
      <c r="L351" s="63"/>
      <c r="M351" s="63"/>
      <c r="N351" s="65"/>
    </row>
    <row r="352" spans="1:14" ht="122.5" customHeight="1">
      <c r="A352" s="53">
        <f t="shared" si="6"/>
        <v>347</v>
      </c>
      <c r="B352" s="50" t="s">
        <v>756</v>
      </c>
      <c r="C352" s="50" t="s">
        <v>961</v>
      </c>
      <c r="D352" s="50" t="s">
        <v>1105</v>
      </c>
      <c r="E352" s="50" t="s">
        <v>967</v>
      </c>
      <c r="F352" s="50" t="s">
        <v>1079</v>
      </c>
      <c r="G352" s="50"/>
      <c r="H352" s="50" t="s">
        <v>3874</v>
      </c>
      <c r="I352" s="63"/>
      <c r="J352" s="64">
        <v>246000</v>
      </c>
      <c r="K352" s="63"/>
      <c r="L352" s="63"/>
      <c r="M352" s="63"/>
      <c r="N352" s="65"/>
    </row>
    <row r="353" spans="1:14" ht="141.75" customHeight="1">
      <c r="A353" s="53">
        <f t="shared" si="6"/>
        <v>348</v>
      </c>
      <c r="B353" s="50" t="s">
        <v>756</v>
      </c>
      <c r="C353" s="50" t="s">
        <v>961</v>
      </c>
      <c r="D353" s="50" t="s">
        <v>1106</v>
      </c>
      <c r="E353" s="50" t="s">
        <v>967</v>
      </c>
      <c r="F353" s="50" t="s">
        <v>1079</v>
      </c>
      <c r="G353" s="50"/>
      <c r="H353" s="50" t="s">
        <v>3874</v>
      </c>
      <c r="I353" s="63"/>
      <c r="J353" s="64">
        <v>298000</v>
      </c>
      <c r="K353" s="63"/>
      <c r="L353" s="63"/>
      <c r="M353" s="63"/>
      <c r="N353" s="65"/>
    </row>
    <row r="354" spans="1:14" ht="138" customHeight="1">
      <c r="A354" s="53">
        <f t="shared" si="6"/>
        <v>349</v>
      </c>
      <c r="B354" s="50" t="s">
        <v>756</v>
      </c>
      <c r="C354" s="50" t="s">
        <v>961</v>
      </c>
      <c r="D354" s="50" t="s">
        <v>1107</v>
      </c>
      <c r="E354" s="50" t="s">
        <v>967</v>
      </c>
      <c r="F354" s="50" t="s">
        <v>1079</v>
      </c>
      <c r="G354" s="50"/>
      <c r="H354" s="50" t="s">
        <v>3874</v>
      </c>
      <c r="I354" s="63"/>
      <c r="J354" s="64">
        <v>415000</v>
      </c>
      <c r="K354" s="63"/>
      <c r="L354" s="63"/>
      <c r="M354" s="63"/>
      <c r="N354" s="65"/>
    </row>
    <row r="355" spans="1:14" ht="137.25" customHeight="1">
      <c r="A355" s="53">
        <f t="shared" si="6"/>
        <v>350</v>
      </c>
      <c r="B355" s="50" t="s">
        <v>756</v>
      </c>
      <c r="C355" s="50" t="s">
        <v>961</v>
      </c>
      <c r="D355" s="50" t="s">
        <v>1108</v>
      </c>
      <c r="E355" s="50" t="s">
        <v>967</v>
      </c>
      <c r="F355" s="50" t="s">
        <v>1079</v>
      </c>
      <c r="G355" s="50"/>
      <c r="H355" s="50" t="s">
        <v>3874</v>
      </c>
      <c r="I355" s="63"/>
      <c r="J355" s="64">
        <v>635000</v>
      </c>
      <c r="K355" s="63"/>
      <c r="L355" s="63"/>
      <c r="M355" s="63"/>
      <c r="N355" s="65"/>
    </row>
    <row r="356" spans="1:14" ht="137.25" customHeight="1">
      <c r="A356" s="53">
        <f t="shared" si="6"/>
        <v>351</v>
      </c>
      <c r="B356" s="50" t="s">
        <v>756</v>
      </c>
      <c r="C356" s="50" t="s">
        <v>961</v>
      </c>
      <c r="D356" s="50" t="s">
        <v>1904</v>
      </c>
      <c r="E356" s="50" t="s">
        <v>967</v>
      </c>
      <c r="F356" s="50" t="s">
        <v>1079</v>
      </c>
      <c r="G356" s="50"/>
      <c r="H356" s="50" t="s">
        <v>3874</v>
      </c>
      <c r="I356" s="63"/>
      <c r="J356" s="64">
        <v>56000</v>
      </c>
      <c r="K356" s="63"/>
      <c r="L356" s="63"/>
      <c r="M356" s="63"/>
      <c r="N356" s="65"/>
    </row>
    <row r="357" spans="1:14" ht="137.25" customHeight="1">
      <c r="A357" s="53">
        <f t="shared" si="6"/>
        <v>352</v>
      </c>
      <c r="B357" s="50" t="s">
        <v>756</v>
      </c>
      <c r="C357" s="50" t="s">
        <v>961</v>
      </c>
      <c r="D357" s="50" t="s">
        <v>1905</v>
      </c>
      <c r="E357" s="50" t="s">
        <v>967</v>
      </c>
      <c r="F357" s="50" t="s">
        <v>1079</v>
      </c>
      <c r="G357" s="50"/>
      <c r="H357" s="50" t="s">
        <v>3874</v>
      </c>
      <c r="I357" s="63"/>
      <c r="J357" s="64">
        <v>68000</v>
      </c>
      <c r="K357" s="63"/>
      <c r="L357" s="63"/>
      <c r="M357" s="63"/>
      <c r="N357" s="65"/>
    </row>
    <row r="358" spans="1:14" ht="137.25" customHeight="1">
      <c r="A358" s="53">
        <f t="shared" si="6"/>
        <v>353</v>
      </c>
      <c r="B358" s="50" t="s">
        <v>756</v>
      </c>
      <c r="C358" s="50" t="s">
        <v>961</v>
      </c>
      <c r="D358" s="50" t="s">
        <v>1906</v>
      </c>
      <c r="E358" s="50" t="s">
        <v>967</v>
      </c>
      <c r="F358" s="50" t="s">
        <v>1079</v>
      </c>
      <c r="G358" s="50"/>
      <c r="H358" s="50" t="s">
        <v>3874</v>
      </c>
      <c r="I358" s="63"/>
      <c r="J358" s="64">
        <v>88000</v>
      </c>
      <c r="K358" s="63"/>
      <c r="L358" s="63"/>
      <c r="M358" s="63"/>
      <c r="N358" s="65"/>
    </row>
    <row r="359" spans="1:14" ht="109.5" customHeight="1">
      <c r="A359" s="53">
        <f t="shared" si="6"/>
        <v>354</v>
      </c>
      <c r="B359" s="50" t="s">
        <v>756</v>
      </c>
      <c r="C359" s="50" t="s">
        <v>1513</v>
      </c>
      <c r="D359" s="50" t="s">
        <v>1502</v>
      </c>
      <c r="E359" s="50" t="s">
        <v>967</v>
      </c>
      <c r="F359" s="50" t="s">
        <v>1109</v>
      </c>
      <c r="G359" s="50"/>
      <c r="H359" s="50" t="s">
        <v>3874</v>
      </c>
      <c r="I359" s="63"/>
      <c r="J359" s="64">
        <v>62900</v>
      </c>
      <c r="K359" s="63"/>
      <c r="L359" s="63"/>
      <c r="M359" s="63"/>
      <c r="N359" s="65"/>
    </row>
    <row r="360" spans="1:14" ht="100.5" customHeight="1">
      <c r="A360" s="53">
        <f t="shared" si="6"/>
        <v>355</v>
      </c>
      <c r="B360" s="50" t="s">
        <v>756</v>
      </c>
      <c r="C360" s="50" t="s">
        <v>1514</v>
      </c>
      <c r="D360" s="50" t="s">
        <v>1503</v>
      </c>
      <c r="E360" s="50" t="s">
        <v>967</v>
      </c>
      <c r="F360" s="50" t="s">
        <v>1109</v>
      </c>
      <c r="G360" s="50"/>
      <c r="H360" s="50" t="s">
        <v>3874</v>
      </c>
      <c r="I360" s="63"/>
      <c r="J360" s="64">
        <v>80000</v>
      </c>
      <c r="K360" s="63"/>
      <c r="L360" s="63"/>
      <c r="M360" s="63"/>
      <c r="N360" s="65"/>
    </row>
    <row r="361" spans="1:14" ht="101.25" customHeight="1">
      <c r="A361" s="53">
        <f t="shared" si="6"/>
        <v>356</v>
      </c>
      <c r="B361" s="50" t="s">
        <v>756</v>
      </c>
      <c r="C361" s="50" t="s">
        <v>1515</v>
      </c>
      <c r="D361" s="50" t="s">
        <v>1504</v>
      </c>
      <c r="E361" s="50" t="s">
        <v>967</v>
      </c>
      <c r="F361" s="50" t="s">
        <v>1109</v>
      </c>
      <c r="G361" s="50"/>
      <c r="H361" s="50" t="s">
        <v>3874</v>
      </c>
      <c r="I361" s="63"/>
      <c r="J361" s="64">
        <v>111700</v>
      </c>
      <c r="K361" s="63"/>
      <c r="L361" s="63"/>
      <c r="M361" s="63"/>
      <c r="N361" s="65"/>
    </row>
    <row r="362" spans="1:14" ht="102.75" customHeight="1">
      <c r="A362" s="53">
        <f t="shared" si="6"/>
        <v>357</v>
      </c>
      <c r="B362" s="50" t="s">
        <v>756</v>
      </c>
      <c r="C362" s="50" t="s">
        <v>1516</v>
      </c>
      <c r="D362" s="50" t="s">
        <v>1505</v>
      </c>
      <c r="E362" s="50" t="s">
        <v>967</v>
      </c>
      <c r="F362" s="50" t="s">
        <v>1109</v>
      </c>
      <c r="G362" s="50"/>
      <c r="H362" s="50" t="s">
        <v>3874</v>
      </c>
      <c r="I362" s="63"/>
      <c r="J362" s="64">
        <v>239000</v>
      </c>
      <c r="K362" s="63"/>
      <c r="L362" s="63"/>
      <c r="M362" s="63"/>
      <c r="N362" s="65"/>
    </row>
    <row r="363" spans="1:14" ht="101.25" customHeight="1">
      <c r="A363" s="53">
        <f t="shared" si="6"/>
        <v>358</v>
      </c>
      <c r="B363" s="50" t="s">
        <v>756</v>
      </c>
      <c r="C363" s="50" t="s">
        <v>1517</v>
      </c>
      <c r="D363" s="50" t="s">
        <v>1506</v>
      </c>
      <c r="E363" s="50" t="s">
        <v>967</v>
      </c>
      <c r="F363" s="50" t="s">
        <v>1109</v>
      </c>
      <c r="G363" s="50"/>
      <c r="H363" s="50" t="s">
        <v>3874</v>
      </c>
      <c r="I363" s="63"/>
      <c r="J363" s="64">
        <v>258500</v>
      </c>
      <c r="K363" s="63"/>
      <c r="L363" s="63"/>
      <c r="M363" s="63"/>
      <c r="N363" s="65"/>
    </row>
    <row r="364" spans="1:14" ht="105.75" customHeight="1">
      <c r="A364" s="53">
        <f t="shared" si="6"/>
        <v>359</v>
      </c>
      <c r="B364" s="50" t="s">
        <v>756</v>
      </c>
      <c r="C364" s="50" t="s">
        <v>1518</v>
      </c>
      <c r="D364" s="50" t="s">
        <v>1507</v>
      </c>
      <c r="E364" s="50" t="s">
        <v>967</v>
      </c>
      <c r="F364" s="50" t="s">
        <v>1109</v>
      </c>
      <c r="G364" s="50"/>
      <c r="H364" s="50" t="s">
        <v>3874</v>
      </c>
      <c r="I364" s="63"/>
      <c r="J364" s="64">
        <v>252300</v>
      </c>
      <c r="K364" s="63"/>
      <c r="L364" s="63"/>
      <c r="M364" s="63"/>
      <c r="N364" s="65"/>
    </row>
    <row r="365" spans="1:14" ht="108" customHeight="1">
      <c r="A365" s="53">
        <f t="shared" si="6"/>
        <v>360</v>
      </c>
      <c r="B365" s="50" t="s">
        <v>756</v>
      </c>
      <c r="C365" s="50" t="s">
        <v>1519</v>
      </c>
      <c r="D365" s="50" t="s">
        <v>1508</v>
      </c>
      <c r="E365" s="50" t="s">
        <v>967</v>
      </c>
      <c r="F365" s="50" t="s">
        <v>1109</v>
      </c>
      <c r="G365" s="50"/>
      <c r="H365" s="50" t="s">
        <v>3874</v>
      </c>
      <c r="I365" s="63"/>
      <c r="J365" s="64">
        <v>271200</v>
      </c>
      <c r="K365" s="63"/>
      <c r="L365" s="63"/>
      <c r="M365" s="63"/>
      <c r="N365" s="65"/>
    </row>
    <row r="366" spans="1:14" ht="105" customHeight="1">
      <c r="A366" s="53">
        <f t="shared" si="6"/>
        <v>361</v>
      </c>
      <c r="B366" s="50" t="s">
        <v>756</v>
      </c>
      <c r="C366" s="50" t="s">
        <v>1520</v>
      </c>
      <c r="D366" s="50" t="s">
        <v>1509</v>
      </c>
      <c r="E366" s="50" t="s">
        <v>967</v>
      </c>
      <c r="F366" s="50" t="s">
        <v>1109</v>
      </c>
      <c r="G366" s="50"/>
      <c r="H366" s="50" t="s">
        <v>3874</v>
      </c>
      <c r="I366" s="63"/>
      <c r="J366" s="64">
        <v>361000</v>
      </c>
      <c r="K366" s="63"/>
      <c r="L366" s="63"/>
      <c r="M366" s="63"/>
      <c r="N366" s="65"/>
    </row>
    <row r="367" spans="1:14" ht="112.5" customHeight="1">
      <c r="A367" s="53">
        <f t="shared" si="6"/>
        <v>362</v>
      </c>
      <c r="B367" s="50" t="s">
        <v>756</v>
      </c>
      <c r="C367" s="50" t="s">
        <v>1521</v>
      </c>
      <c r="D367" s="50" t="s">
        <v>1510</v>
      </c>
      <c r="E367" s="50" t="s">
        <v>967</v>
      </c>
      <c r="F367" s="50" t="s">
        <v>1109</v>
      </c>
      <c r="G367" s="50"/>
      <c r="H367" s="50" t="s">
        <v>3874</v>
      </c>
      <c r="I367" s="63"/>
      <c r="J367" s="64">
        <v>389800</v>
      </c>
      <c r="K367" s="63"/>
      <c r="L367" s="63"/>
      <c r="M367" s="63"/>
      <c r="N367" s="65"/>
    </row>
    <row r="368" spans="1:14" ht="110" customHeight="1">
      <c r="A368" s="53">
        <f t="shared" si="6"/>
        <v>363</v>
      </c>
      <c r="B368" s="50" t="s">
        <v>756</v>
      </c>
      <c r="C368" s="50" t="s">
        <v>1522</v>
      </c>
      <c r="D368" s="50" t="s">
        <v>1511</v>
      </c>
      <c r="E368" s="50" t="s">
        <v>967</v>
      </c>
      <c r="F368" s="50" t="s">
        <v>1109</v>
      </c>
      <c r="G368" s="50"/>
      <c r="H368" s="50" t="s">
        <v>3874</v>
      </c>
      <c r="I368" s="63"/>
      <c r="J368" s="64">
        <v>370200</v>
      </c>
      <c r="K368" s="63"/>
      <c r="L368" s="63"/>
      <c r="M368" s="63"/>
      <c r="N368" s="65"/>
    </row>
    <row r="369" spans="1:14" ht="117.5" customHeight="1">
      <c r="A369" s="53">
        <f t="shared" si="6"/>
        <v>364</v>
      </c>
      <c r="B369" s="50" t="s">
        <v>756</v>
      </c>
      <c r="C369" s="50" t="s">
        <v>1523</v>
      </c>
      <c r="D369" s="50" t="s">
        <v>1512</v>
      </c>
      <c r="E369" s="50" t="s">
        <v>967</v>
      </c>
      <c r="F369" s="50" t="s">
        <v>1109</v>
      </c>
      <c r="G369" s="50"/>
      <c r="H369" s="50" t="s">
        <v>3874</v>
      </c>
      <c r="I369" s="63"/>
      <c r="J369" s="64">
        <v>399000</v>
      </c>
      <c r="K369" s="63"/>
      <c r="L369" s="63"/>
      <c r="M369" s="63"/>
      <c r="N369" s="65"/>
    </row>
    <row r="370" spans="1:14" ht="149.15" customHeight="1">
      <c r="A370" s="53">
        <f t="shared" si="6"/>
        <v>365</v>
      </c>
      <c r="B370" s="50" t="s">
        <v>756</v>
      </c>
      <c r="C370" s="50" t="s">
        <v>961</v>
      </c>
      <c r="D370" s="50" t="s">
        <v>3160</v>
      </c>
      <c r="E370" s="50" t="s">
        <v>967</v>
      </c>
      <c r="F370" s="50" t="s">
        <v>1110</v>
      </c>
      <c r="G370" s="50"/>
      <c r="H370" s="50" t="s">
        <v>3159</v>
      </c>
      <c r="I370" s="63"/>
      <c r="J370" s="64">
        <v>65000</v>
      </c>
      <c r="K370" s="63"/>
      <c r="L370" s="63"/>
      <c r="M370" s="63"/>
      <c r="N370" s="65"/>
    </row>
    <row r="371" spans="1:14" ht="146.25" customHeight="1">
      <c r="A371" s="53">
        <f t="shared" si="6"/>
        <v>366</v>
      </c>
      <c r="B371" s="50" t="s">
        <v>756</v>
      </c>
      <c r="C371" s="50" t="s">
        <v>961</v>
      </c>
      <c r="D371" s="50" t="s">
        <v>3161</v>
      </c>
      <c r="E371" s="50" t="s">
        <v>967</v>
      </c>
      <c r="F371" s="50" t="s">
        <v>1110</v>
      </c>
      <c r="G371" s="50"/>
      <c r="H371" s="50" t="s">
        <v>3159</v>
      </c>
      <c r="I371" s="63"/>
      <c r="J371" s="64">
        <v>75000</v>
      </c>
      <c r="K371" s="63"/>
      <c r="L371" s="63"/>
      <c r="M371" s="63"/>
      <c r="N371" s="65"/>
    </row>
    <row r="372" spans="1:14" ht="139.5">
      <c r="A372" s="53">
        <f t="shared" si="6"/>
        <v>367</v>
      </c>
      <c r="B372" s="50" t="s">
        <v>756</v>
      </c>
      <c r="C372" s="50" t="s">
        <v>961</v>
      </c>
      <c r="D372" s="50" t="s">
        <v>3162</v>
      </c>
      <c r="E372" s="50" t="s">
        <v>967</v>
      </c>
      <c r="F372" s="50" t="s">
        <v>1110</v>
      </c>
      <c r="G372" s="50"/>
      <c r="H372" s="50" t="s">
        <v>3159</v>
      </c>
      <c r="I372" s="63"/>
      <c r="J372" s="64">
        <v>105000</v>
      </c>
      <c r="K372" s="63"/>
      <c r="L372" s="63"/>
      <c r="M372" s="63"/>
      <c r="N372" s="65"/>
    </row>
    <row r="373" spans="1:14" ht="139.5">
      <c r="A373" s="53">
        <f t="shared" si="6"/>
        <v>368</v>
      </c>
      <c r="B373" s="50" t="s">
        <v>756</v>
      </c>
      <c r="C373" s="50" t="s">
        <v>961</v>
      </c>
      <c r="D373" s="50" t="s">
        <v>3163</v>
      </c>
      <c r="E373" s="50" t="s">
        <v>967</v>
      </c>
      <c r="F373" s="50" t="s">
        <v>1110</v>
      </c>
      <c r="G373" s="50"/>
      <c r="H373" s="50" t="s">
        <v>3159</v>
      </c>
      <c r="I373" s="63"/>
      <c r="J373" s="64">
        <v>200000</v>
      </c>
      <c r="K373" s="63"/>
      <c r="L373" s="63"/>
      <c r="M373" s="63"/>
      <c r="N373" s="65"/>
    </row>
    <row r="374" spans="1:14" ht="139.5">
      <c r="A374" s="53">
        <f t="shared" si="6"/>
        <v>369</v>
      </c>
      <c r="B374" s="50" t="s">
        <v>756</v>
      </c>
      <c r="C374" s="50" t="s">
        <v>961</v>
      </c>
      <c r="D374" s="50" t="s">
        <v>3164</v>
      </c>
      <c r="E374" s="50" t="s">
        <v>967</v>
      </c>
      <c r="F374" s="50" t="s">
        <v>1110</v>
      </c>
      <c r="G374" s="50"/>
      <c r="H374" s="50" t="s">
        <v>3159</v>
      </c>
      <c r="I374" s="63"/>
      <c r="J374" s="64">
        <v>245000</v>
      </c>
      <c r="K374" s="63"/>
      <c r="L374" s="63"/>
      <c r="M374" s="63"/>
      <c r="N374" s="65"/>
    </row>
    <row r="375" spans="1:14" ht="139.5">
      <c r="A375" s="53">
        <f t="shared" si="6"/>
        <v>370</v>
      </c>
      <c r="B375" s="50" t="s">
        <v>756</v>
      </c>
      <c r="C375" s="50" t="s">
        <v>961</v>
      </c>
      <c r="D375" s="50" t="s">
        <v>3165</v>
      </c>
      <c r="E375" s="50" t="s">
        <v>967</v>
      </c>
      <c r="F375" s="50" t="s">
        <v>1110</v>
      </c>
      <c r="G375" s="50"/>
      <c r="H375" s="50" t="s">
        <v>3159</v>
      </c>
      <c r="I375" s="63"/>
      <c r="J375" s="64">
        <v>260000</v>
      </c>
      <c r="K375" s="63"/>
      <c r="L375" s="63"/>
      <c r="M375" s="63"/>
      <c r="N375" s="65"/>
    </row>
    <row r="376" spans="1:14" ht="147" customHeight="1">
      <c r="A376" s="53">
        <f t="shared" si="6"/>
        <v>371</v>
      </c>
      <c r="B376" s="50" t="s">
        <v>756</v>
      </c>
      <c r="C376" s="50" t="s">
        <v>961</v>
      </c>
      <c r="D376" s="50" t="s">
        <v>3166</v>
      </c>
      <c r="E376" s="50" t="s">
        <v>967</v>
      </c>
      <c r="F376" s="50" t="s">
        <v>1110</v>
      </c>
      <c r="G376" s="50"/>
      <c r="H376" s="50" t="s">
        <v>3159</v>
      </c>
      <c r="I376" s="63"/>
      <c r="J376" s="64">
        <v>300000</v>
      </c>
      <c r="K376" s="63"/>
      <c r="L376" s="63"/>
      <c r="M376" s="63"/>
      <c r="N376" s="65"/>
    </row>
    <row r="377" spans="1:14" ht="144.75" customHeight="1">
      <c r="A377" s="53">
        <f t="shared" si="6"/>
        <v>372</v>
      </c>
      <c r="B377" s="50" t="s">
        <v>756</v>
      </c>
      <c r="C377" s="50" t="s">
        <v>961</v>
      </c>
      <c r="D377" s="50" t="s">
        <v>1855</v>
      </c>
      <c r="E377" s="50" t="s">
        <v>970</v>
      </c>
      <c r="F377" s="50"/>
      <c r="G377" s="50"/>
      <c r="H377" s="50" t="s">
        <v>3159</v>
      </c>
      <c r="I377" s="63"/>
      <c r="J377" s="64">
        <v>129000</v>
      </c>
      <c r="K377" s="63"/>
      <c r="L377" s="63"/>
      <c r="M377" s="63"/>
      <c r="N377" s="65"/>
    </row>
    <row r="378" spans="1:14" ht="147" customHeight="1">
      <c r="A378" s="53">
        <f t="shared" si="6"/>
        <v>373</v>
      </c>
      <c r="B378" s="50" t="s">
        <v>756</v>
      </c>
      <c r="C378" s="50" t="s">
        <v>961</v>
      </c>
      <c r="D378" s="50" t="s">
        <v>1856</v>
      </c>
      <c r="E378" s="50" t="s">
        <v>970</v>
      </c>
      <c r="F378" s="50"/>
      <c r="G378" s="50"/>
      <c r="H378" s="50" t="s">
        <v>3159</v>
      </c>
      <c r="I378" s="63"/>
      <c r="J378" s="64">
        <v>189000</v>
      </c>
      <c r="K378" s="63"/>
      <c r="L378" s="63"/>
      <c r="M378" s="63"/>
      <c r="N378" s="65"/>
    </row>
    <row r="379" spans="1:14" ht="144" customHeight="1">
      <c r="A379" s="53">
        <f t="shared" si="6"/>
        <v>374</v>
      </c>
      <c r="B379" s="50" t="s">
        <v>756</v>
      </c>
      <c r="C379" s="50" t="s">
        <v>961</v>
      </c>
      <c r="D379" s="50" t="s">
        <v>1857</v>
      </c>
      <c r="E379" s="50" t="s">
        <v>970</v>
      </c>
      <c r="F379" s="50"/>
      <c r="G379" s="50"/>
      <c r="H379" s="50" t="s">
        <v>3159</v>
      </c>
      <c r="I379" s="63"/>
      <c r="J379" s="64">
        <v>259000</v>
      </c>
      <c r="K379" s="63"/>
      <c r="L379" s="63"/>
      <c r="M379" s="63"/>
      <c r="N379" s="65"/>
    </row>
    <row r="380" spans="1:14" s="45" customFormat="1" ht="120" customHeight="1">
      <c r="A380" s="53">
        <f t="shared" si="6"/>
        <v>375</v>
      </c>
      <c r="B380" s="48" t="s">
        <v>756</v>
      </c>
      <c r="C380" s="48" t="s">
        <v>961</v>
      </c>
      <c r="D380" s="48" t="s">
        <v>1907</v>
      </c>
      <c r="E380" s="48" t="s">
        <v>967</v>
      </c>
      <c r="F380" s="48"/>
      <c r="G380" s="48"/>
      <c r="H380" s="48" t="s">
        <v>3521</v>
      </c>
      <c r="I380" s="66"/>
      <c r="J380" s="49">
        <v>605000</v>
      </c>
      <c r="K380" s="66"/>
      <c r="L380" s="66"/>
      <c r="M380" s="66"/>
      <c r="N380" s="47"/>
    </row>
    <row r="381" spans="1:14" s="45" customFormat="1" ht="117.75" customHeight="1">
      <c r="A381" s="53">
        <f t="shared" si="6"/>
        <v>376</v>
      </c>
      <c r="B381" s="48" t="s">
        <v>756</v>
      </c>
      <c r="C381" s="48" t="s">
        <v>961</v>
      </c>
      <c r="D381" s="48" t="s">
        <v>1908</v>
      </c>
      <c r="E381" s="48" t="s">
        <v>967</v>
      </c>
      <c r="F381" s="48"/>
      <c r="G381" s="48"/>
      <c r="H381" s="48" t="s">
        <v>3521</v>
      </c>
      <c r="I381" s="66"/>
      <c r="J381" s="49">
        <v>605000</v>
      </c>
      <c r="K381" s="66"/>
      <c r="L381" s="66"/>
      <c r="M381" s="66"/>
      <c r="N381" s="47"/>
    </row>
    <row r="382" spans="1:14" s="45" customFormat="1" ht="116.25" customHeight="1">
      <c r="A382" s="53">
        <f t="shared" si="6"/>
        <v>377</v>
      </c>
      <c r="B382" s="48" t="s">
        <v>756</v>
      </c>
      <c r="C382" s="48" t="s">
        <v>961</v>
      </c>
      <c r="D382" s="48" t="s">
        <v>1909</v>
      </c>
      <c r="E382" s="48" t="s">
        <v>967</v>
      </c>
      <c r="F382" s="48"/>
      <c r="G382" s="48"/>
      <c r="H382" s="48" t="s">
        <v>3521</v>
      </c>
      <c r="I382" s="66"/>
      <c r="J382" s="49">
        <v>806000</v>
      </c>
      <c r="K382" s="66"/>
      <c r="L382" s="66"/>
      <c r="M382" s="66"/>
      <c r="N382" s="47"/>
    </row>
    <row r="383" spans="1:14" s="45" customFormat="1" ht="113.25" customHeight="1">
      <c r="A383" s="53">
        <f t="shared" si="6"/>
        <v>378</v>
      </c>
      <c r="B383" s="48" t="s">
        <v>756</v>
      </c>
      <c r="C383" s="48" t="s">
        <v>961</v>
      </c>
      <c r="D383" s="48" t="s">
        <v>1910</v>
      </c>
      <c r="E383" s="48" t="s">
        <v>967</v>
      </c>
      <c r="F383" s="48"/>
      <c r="G383" s="48"/>
      <c r="H383" s="48" t="s">
        <v>3521</v>
      </c>
      <c r="I383" s="66"/>
      <c r="J383" s="49">
        <v>950000</v>
      </c>
      <c r="K383" s="66"/>
      <c r="L383" s="66"/>
      <c r="M383" s="66"/>
      <c r="N383" s="47"/>
    </row>
    <row r="384" spans="1:14" s="45" customFormat="1" ht="112.5" customHeight="1">
      <c r="A384" s="53">
        <f t="shared" si="6"/>
        <v>379</v>
      </c>
      <c r="B384" s="48" t="s">
        <v>756</v>
      </c>
      <c r="C384" s="48" t="s">
        <v>961</v>
      </c>
      <c r="D384" s="48" t="s">
        <v>1911</v>
      </c>
      <c r="E384" s="48" t="s">
        <v>967</v>
      </c>
      <c r="F384" s="48"/>
      <c r="G384" s="48"/>
      <c r="H384" s="48" t="s">
        <v>3521</v>
      </c>
      <c r="I384" s="66"/>
      <c r="J384" s="49">
        <v>1368000</v>
      </c>
      <c r="K384" s="66"/>
      <c r="L384" s="66"/>
      <c r="M384" s="66"/>
      <c r="N384" s="47"/>
    </row>
    <row r="385" spans="1:14" s="45" customFormat="1" ht="115.5" customHeight="1">
      <c r="A385" s="53">
        <f t="shared" si="6"/>
        <v>380</v>
      </c>
      <c r="B385" s="48" t="s">
        <v>756</v>
      </c>
      <c r="C385" s="48" t="s">
        <v>961</v>
      </c>
      <c r="D385" s="48" t="s">
        <v>1912</v>
      </c>
      <c r="E385" s="48" t="s">
        <v>967</v>
      </c>
      <c r="F385" s="48"/>
      <c r="G385" s="48"/>
      <c r="H385" s="48" t="s">
        <v>3521</v>
      </c>
      <c r="I385" s="66"/>
      <c r="J385" s="49">
        <v>1640000</v>
      </c>
      <c r="K385" s="66"/>
      <c r="L385" s="66"/>
      <c r="M385" s="66"/>
      <c r="N385" s="47"/>
    </row>
    <row r="386" spans="1:14" s="45" customFormat="1" ht="118.5" customHeight="1">
      <c r="A386" s="53">
        <f t="shared" si="6"/>
        <v>381</v>
      </c>
      <c r="B386" s="48" t="s">
        <v>756</v>
      </c>
      <c r="C386" s="48" t="s">
        <v>961</v>
      </c>
      <c r="D386" s="48" t="s">
        <v>1913</v>
      </c>
      <c r="E386" s="48" t="s">
        <v>967</v>
      </c>
      <c r="F386" s="48"/>
      <c r="G386" s="48"/>
      <c r="H386" s="48" t="s">
        <v>3521</v>
      </c>
      <c r="I386" s="66"/>
      <c r="J386" s="49">
        <v>1798000</v>
      </c>
      <c r="K386" s="66"/>
      <c r="L386" s="66"/>
      <c r="M386" s="66"/>
      <c r="N386" s="47"/>
    </row>
    <row r="387" spans="1:14" s="45" customFormat="1" ht="114.75" customHeight="1">
      <c r="A387" s="53">
        <f t="shared" si="6"/>
        <v>382</v>
      </c>
      <c r="B387" s="48" t="s">
        <v>756</v>
      </c>
      <c r="C387" s="48" t="s">
        <v>961</v>
      </c>
      <c r="D387" s="48" t="s">
        <v>1914</v>
      </c>
      <c r="E387" s="48" t="s">
        <v>967</v>
      </c>
      <c r="F387" s="48"/>
      <c r="G387" s="48"/>
      <c r="H387" s="48" t="s">
        <v>3521</v>
      </c>
      <c r="I387" s="66"/>
      <c r="J387" s="49">
        <v>2066000</v>
      </c>
      <c r="K387" s="66"/>
      <c r="L387" s="66"/>
      <c r="M387" s="66"/>
      <c r="N387" s="47"/>
    </row>
    <row r="388" spans="1:14" s="45" customFormat="1" ht="112.5" customHeight="1">
      <c r="A388" s="53">
        <f t="shared" si="6"/>
        <v>383</v>
      </c>
      <c r="B388" s="48" t="s">
        <v>756</v>
      </c>
      <c r="C388" s="48" t="s">
        <v>961</v>
      </c>
      <c r="D388" s="48" t="s">
        <v>1915</v>
      </c>
      <c r="E388" s="48" t="s">
        <v>967</v>
      </c>
      <c r="F388" s="48"/>
      <c r="G388" s="48"/>
      <c r="H388" s="48" t="s">
        <v>3521</v>
      </c>
      <c r="I388" s="66"/>
      <c r="J388" s="49">
        <v>2221000</v>
      </c>
      <c r="K388" s="66"/>
      <c r="L388" s="66"/>
      <c r="M388" s="66"/>
      <c r="N388" s="47"/>
    </row>
    <row r="389" spans="1:14" s="45" customFormat="1" ht="110.25" customHeight="1">
      <c r="A389" s="53">
        <f t="shared" si="6"/>
        <v>384</v>
      </c>
      <c r="B389" s="48" t="s">
        <v>756</v>
      </c>
      <c r="C389" s="48" t="s">
        <v>961</v>
      </c>
      <c r="D389" s="48" t="s">
        <v>1916</v>
      </c>
      <c r="E389" s="48" t="s">
        <v>967</v>
      </c>
      <c r="F389" s="48"/>
      <c r="G389" s="48"/>
      <c r="H389" s="48" t="s">
        <v>3521</v>
      </c>
      <c r="I389" s="66"/>
      <c r="J389" s="49">
        <v>1604000</v>
      </c>
      <c r="K389" s="66"/>
      <c r="L389" s="66"/>
      <c r="M389" s="66"/>
      <c r="N389" s="47"/>
    </row>
    <row r="390" spans="1:14" s="45" customFormat="1" ht="113.25" customHeight="1">
      <c r="A390" s="53">
        <f t="shared" si="6"/>
        <v>385</v>
      </c>
      <c r="B390" s="48" t="s">
        <v>756</v>
      </c>
      <c r="C390" s="48" t="s">
        <v>961</v>
      </c>
      <c r="D390" s="48" t="s">
        <v>1917</v>
      </c>
      <c r="E390" s="48" t="s">
        <v>967</v>
      </c>
      <c r="F390" s="48"/>
      <c r="G390" s="48"/>
      <c r="H390" s="48" t="s">
        <v>3521</v>
      </c>
      <c r="I390" s="66"/>
      <c r="J390" s="49">
        <v>1774000</v>
      </c>
      <c r="K390" s="66"/>
      <c r="L390" s="66"/>
      <c r="M390" s="66"/>
      <c r="N390" s="47"/>
    </row>
    <row r="391" spans="1:14" s="45" customFormat="1" ht="112.5" customHeight="1">
      <c r="A391" s="53">
        <f t="shared" si="6"/>
        <v>386</v>
      </c>
      <c r="B391" s="48" t="s">
        <v>756</v>
      </c>
      <c r="C391" s="48" t="s">
        <v>961</v>
      </c>
      <c r="D391" s="48" t="s">
        <v>1918</v>
      </c>
      <c r="E391" s="48" t="s">
        <v>967</v>
      </c>
      <c r="F391" s="48"/>
      <c r="G391" s="48"/>
      <c r="H391" s="48" t="s">
        <v>3521</v>
      </c>
      <c r="I391" s="66"/>
      <c r="J391" s="49">
        <v>2030000</v>
      </c>
      <c r="K391" s="66"/>
      <c r="L391" s="66"/>
      <c r="M391" s="66"/>
      <c r="N391" s="47"/>
    </row>
    <row r="392" spans="1:14" s="45" customFormat="1" ht="114" customHeight="1">
      <c r="A392" s="53">
        <f t="shared" si="6"/>
        <v>387</v>
      </c>
      <c r="B392" s="48" t="s">
        <v>756</v>
      </c>
      <c r="C392" s="48" t="s">
        <v>961</v>
      </c>
      <c r="D392" s="48" t="s">
        <v>1919</v>
      </c>
      <c r="E392" s="48" t="s">
        <v>1111</v>
      </c>
      <c r="F392" s="48"/>
      <c r="G392" s="48"/>
      <c r="H392" s="48" t="s">
        <v>3521</v>
      </c>
      <c r="I392" s="66"/>
      <c r="J392" s="49">
        <v>2184600</v>
      </c>
      <c r="K392" s="66"/>
      <c r="L392" s="66"/>
      <c r="M392" s="66"/>
      <c r="N392" s="47"/>
    </row>
    <row r="393" spans="1:14" s="45" customFormat="1" ht="108.75" customHeight="1">
      <c r="A393" s="53">
        <f t="shared" ref="A393:A456" si="7">A392+1</f>
        <v>388</v>
      </c>
      <c r="B393" s="48" t="s">
        <v>756</v>
      </c>
      <c r="C393" s="48" t="s">
        <v>961</v>
      </c>
      <c r="D393" s="48" t="s">
        <v>1920</v>
      </c>
      <c r="E393" s="48" t="s">
        <v>1111</v>
      </c>
      <c r="F393" s="48"/>
      <c r="G393" s="48"/>
      <c r="H393" s="48" t="s">
        <v>3521</v>
      </c>
      <c r="I393" s="66"/>
      <c r="J393" s="49">
        <v>36340000</v>
      </c>
      <c r="K393" s="66"/>
      <c r="L393" s="66"/>
      <c r="M393" s="66"/>
      <c r="N393" s="47"/>
    </row>
    <row r="394" spans="1:14" s="45" customFormat="1" ht="112.5" customHeight="1">
      <c r="A394" s="53">
        <f t="shared" si="7"/>
        <v>389</v>
      </c>
      <c r="B394" s="48" t="s">
        <v>756</v>
      </c>
      <c r="C394" s="48" t="s">
        <v>961</v>
      </c>
      <c r="D394" s="48" t="s">
        <v>1921</v>
      </c>
      <c r="E394" s="48" t="s">
        <v>1111</v>
      </c>
      <c r="F394" s="48"/>
      <c r="G394" s="48"/>
      <c r="H394" s="48" t="s">
        <v>3521</v>
      </c>
      <c r="I394" s="66"/>
      <c r="J394" s="49">
        <v>64850000</v>
      </c>
      <c r="K394" s="66"/>
      <c r="L394" s="66"/>
      <c r="M394" s="66"/>
      <c r="N394" s="47"/>
    </row>
    <row r="395" spans="1:14" s="45" customFormat="1" ht="114" customHeight="1">
      <c r="A395" s="53">
        <f t="shared" si="7"/>
        <v>390</v>
      </c>
      <c r="B395" s="48" t="s">
        <v>756</v>
      </c>
      <c r="C395" s="48" t="s">
        <v>961</v>
      </c>
      <c r="D395" s="48" t="s">
        <v>1922</v>
      </c>
      <c r="E395" s="48" t="s">
        <v>1111</v>
      </c>
      <c r="F395" s="48"/>
      <c r="G395" s="48"/>
      <c r="H395" s="48" t="s">
        <v>3521</v>
      </c>
      <c r="I395" s="66"/>
      <c r="J395" s="49">
        <v>109400000</v>
      </c>
      <c r="K395" s="66"/>
      <c r="L395" s="66"/>
      <c r="M395" s="66"/>
      <c r="N395" s="47"/>
    </row>
    <row r="396" spans="1:14" s="45" customFormat="1" ht="114" customHeight="1">
      <c r="A396" s="53">
        <f t="shared" si="7"/>
        <v>391</v>
      </c>
      <c r="B396" s="48" t="s">
        <v>756</v>
      </c>
      <c r="C396" s="48" t="s">
        <v>961</v>
      </c>
      <c r="D396" s="48" t="s">
        <v>1923</v>
      </c>
      <c r="E396" s="48" t="s">
        <v>1111</v>
      </c>
      <c r="F396" s="48"/>
      <c r="G396" s="48"/>
      <c r="H396" s="48" t="s">
        <v>3521</v>
      </c>
      <c r="I396" s="66"/>
      <c r="J396" s="49">
        <v>197800000</v>
      </c>
      <c r="K396" s="66"/>
      <c r="L396" s="66"/>
      <c r="M396" s="66"/>
      <c r="N396" s="47"/>
    </row>
    <row r="397" spans="1:14" s="45" customFormat="1" ht="111" customHeight="1">
      <c r="A397" s="53">
        <f t="shared" si="7"/>
        <v>392</v>
      </c>
      <c r="B397" s="48" t="s">
        <v>756</v>
      </c>
      <c r="C397" s="48" t="s">
        <v>961</v>
      </c>
      <c r="D397" s="48" t="s">
        <v>1112</v>
      </c>
      <c r="E397" s="48" t="s">
        <v>1111</v>
      </c>
      <c r="F397" s="48"/>
      <c r="G397" s="48"/>
      <c r="H397" s="48" t="s">
        <v>3521</v>
      </c>
      <c r="I397" s="66"/>
      <c r="J397" s="49">
        <v>108000000</v>
      </c>
      <c r="K397" s="66"/>
      <c r="L397" s="66"/>
      <c r="M397" s="66"/>
      <c r="N397" s="47"/>
    </row>
    <row r="398" spans="1:14" s="45" customFormat="1" ht="108.75" customHeight="1">
      <c r="A398" s="53">
        <f t="shared" si="7"/>
        <v>393</v>
      </c>
      <c r="B398" s="48" t="s">
        <v>756</v>
      </c>
      <c r="C398" s="48" t="s">
        <v>961</v>
      </c>
      <c r="D398" s="48" t="s">
        <v>1113</v>
      </c>
      <c r="E398" s="48" t="s">
        <v>1111</v>
      </c>
      <c r="F398" s="48"/>
      <c r="G398" s="48"/>
      <c r="H398" s="48" t="s">
        <v>3521</v>
      </c>
      <c r="I398" s="66"/>
      <c r="J398" s="49">
        <v>162000000</v>
      </c>
      <c r="K398" s="66"/>
      <c r="L398" s="66"/>
      <c r="M398" s="66"/>
      <c r="N398" s="47"/>
    </row>
    <row r="399" spans="1:14" s="45" customFormat="1" ht="108" customHeight="1">
      <c r="A399" s="53">
        <f t="shared" si="7"/>
        <v>394</v>
      </c>
      <c r="B399" s="48" t="s">
        <v>756</v>
      </c>
      <c r="C399" s="48" t="s">
        <v>961</v>
      </c>
      <c r="D399" s="48" t="s">
        <v>1114</v>
      </c>
      <c r="E399" s="48" t="s">
        <v>1111</v>
      </c>
      <c r="F399" s="48"/>
      <c r="G399" s="48"/>
      <c r="H399" s="48" t="s">
        <v>3521</v>
      </c>
      <c r="I399" s="66"/>
      <c r="J399" s="49">
        <v>204000000</v>
      </c>
      <c r="K399" s="66"/>
      <c r="L399" s="66"/>
      <c r="M399" s="66"/>
      <c r="N399" s="47"/>
    </row>
    <row r="400" spans="1:14" s="45" customFormat="1" ht="110.25" customHeight="1">
      <c r="A400" s="53">
        <f t="shared" si="7"/>
        <v>395</v>
      </c>
      <c r="B400" s="48" t="s">
        <v>756</v>
      </c>
      <c r="C400" s="48" t="s">
        <v>961</v>
      </c>
      <c r="D400" s="48" t="s">
        <v>1115</v>
      </c>
      <c r="E400" s="48" t="s">
        <v>896</v>
      </c>
      <c r="F400" s="48"/>
      <c r="G400" s="48"/>
      <c r="H400" s="48" t="s">
        <v>3521</v>
      </c>
      <c r="I400" s="66"/>
      <c r="J400" s="49">
        <v>54000</v>
      </c>
      <c r="K400" s="66"/>
      <c r="L400" s="66"/>
      <c r="M400" s="66"/>
      <c r="N400" s="47"/>
    </row>
    <row r="401" spans="1:14" s="45" customFormat="1" ht="105" customHeight="1">
      <c r="A401" s="53">
        <f t="shared" si="7"/>
        <v>396</v>
      </c>
      <c r="B401" s="48" t="s">
        <v>756</v>
      </c>
      <c r="C401" s="48" t="s">
        <v>961</v>
      </c>
      <c r="D401" s="48" t="s">
        <v>1524</v>
      </c>
      <c r="E401" s="48" t="s">
        <v>970</v>
      </c>
      <c r="F401" s="48"/>
      <c r="G401" s="48"/>
      <c r="H401" s="48" t="s">
        <v>3521</v>
      </c>
      <c r="I401" s="66"/>
      <c r="J401" s="49">
        <v>414000</v>
      </c>
      <c r="K401" s="66"/>
      <c r="L401" s="66"/>
      <c r="M401" s="66"/>
      <c r="N401" s="47"/>
    </row>
    <row r="402" spans="1:14" s="45" customFormat="1" ht="113.25" customHeight="1">
      <c r="A402" s="53">
        <f t="shared" si="7"/>
        <v>397</v>
      </c>
      <c r="B402" s="48" t="s">
        <v>756</v>
      </c>
      <c r="C402" s="48" t="s">
        <v>961</v>
      </c>
      <c r="D402" s="48" t="s">
        <v>1525</v>
      </c>
      <c r="E402" s="48" t="s">
        <v>970</v>
      </c>
      <c r="F402" s="48"/>
      <c r="G402" s="48"/>
      <c r="H402" s="48" t="s">
        <v>3521</v>
      </c>
      <c r="I402" s="66"/>
      <c r="J402" s="49">
        <v>516000</v>
      </c>
      <c r="K402" s="66"/>
      <c r="L402" s="66"/>
      <c r="M402" s="66"/>
      <c r="N402" s="47"/>
    </row>
    <row r="403" spans="1:14" s="45" customFormat="1" ht="104.25" customHeight="1">
      <c r="A403" s="53">
        <f t="shared" si="7"/>
        <v>398</v>
      </c>
      <c r="B403" s="48" t="s">
        <v>756</v>
      </c>
      <c r="C403" s="48" t="s">
        <v>961</v>
      </c>
      <c r="D403" s="48" t="s">
        <v>1526</v>
      </c>
      <c r="E403" s="48" t="s">
        <v>970</v>
      </c>
      <c r="F403" s="48"/>
      <c r="G403" s="48"/>
      <c r="H403" s="48" t="s">
        <v>3521</v>
      </c>
      <c r="I403" s="66"/>
      <c r="J403" s="49">
        <v>624000</v>
      </c>
      <c r="K403" s="66"/>
      <c r="L403" s="66"/>
      <c r="M403" s="66"/>
      <c r="N403" s="47"/>
    </row>
    <row r="404" spans="1:14" s="45" customFormat="1" ht="108.75" customHeight="1">
      <c r="A404" s="53">
        <f t="shared" si="7"/>
        <v>399</v>
      </c>
      <c r="B404" s="48" t="s">
        <v>756</v>
      </c>
      <c r="C404" s="48" t="s">
        <v>961</v>
      </c>
      <c r="D404" s="48" t="s">
        <v>1527</v>
      </c>
      <c r="E404" s="48" t="s">
        <v>970</v>
      </c>
      <c r="F404" s="48"/>
      <c r="G404" s="48"/>
      <c r="H404" s="48" t="s">
        <v>3521</v>
      </c>
      <c r="I404" s="66"/>
      <c r="J404" s="49">
        <v>720000</v>
      </c>
      <c r="K404" s="66"/>
      <c r="L404" s="66"/>
      <c r="M404" s="66"/>
      <c r="N404" s="47"/>
    </row>
    <row r="405" spans="1:14" s="45" customFormat="1" ht="105" customHeight="1">
      <c r="A405" s="53">
        <f t="shared" si="7"/>
        <v>400</v>
      </c>
      <c r="B405" s="48" t="s">
        <v>756</v>
      </c>
      <c r="C405" s="48" t="s">
        <v>961</v>
      </c>
      <c r="D405" s="48" t="s">
        <v>1528</v>
      </c>
      <c r="E405" s="48" t="s">
        <v>970</v>
      </c>
      <c r="F405" s="48"/>
      <c r="G405" s="48"/>
      <c r="H405" s="48" t="s">
        <v>3521</v>
      </c>
      <c r="I405" s="66"/>
      <c r="J405" s="49">
        <v>624000</v>
      </c>
      <c r="K405" s="66"/>
      <c r="L405" s="66"/>
      <c r="M405" s="66"/>
      <c r="N405" s="47"/>
    </row>
    <row r="406" spans="1:14" s="45" customFormat="1" ht="106.5" customHeight="1">
      <c r="A406" s="53">
        <f t="shared" si="7"/>
        <v>401</v>
      </c>
      <c r="B406" s="48" t="s">
        <v>756</v>
      </c>
      <c r="C406" s="48" t="s">
        <v>961</v>
      </c>
      <c r="D406" s="48" t="s">
        <v>1529</v>
      </c>
      <c r="E406" s="48" t="s">
        <v>970</v>
      </c>
      <c r="F406" s="48"/>
      <c r="G406" s="48"/>
      <c r="H406" s="48" t="s">
        <v>3521</v>
      </c>
      <c r="I406" s="66"/>
      <c r="J406" s="49">
        <v>828000</v>
      </c>
      <c r="K406" s="66"/>
      <c r="L406" s="66"/>
      <c r="M406" s="66"/>
      <c r="N406" s="47"/>
    </row>
    <row r="407" spans="1:14" s="45" customFormat="1" ht="105" customHeight="1">
      <c r="A407" s="53">
        <f t="shared" si="7"/>
        <v>402</v>
      </c>
      <c r="B407" s="48" t="s">
        <v>756</v>
      </c>
      <c r="C407" s="48" t="s">
        <v>961</v>
      </c>
      <c r="D407" s="48" t="s">
        <v>1530</v>
      </c>
      <c r="E407" s="48" t="s">
        <v>970</v>
      </c>
      <c r="F407" s="48"/>
      <c r="G407" s="48"/>
      <c r="H407" s="48" t="s">
        <v>3521</v>
      </c>
      <c r="I407" s="66"/>
      <c r="J407" s="49">
        <v>780000</v>
      </c>
      <c r="K407" s="66"/>
      <c r="L407" s="66"/>
      <c r="M407" s="66"/>
      <c r="N407" s="47"/>
    </row>
    <row r="408" spans="1:14" s="45" customFormat="1" ht="108" customHeight="1">
      <c r="A408" s="53">
        <f t="shared" si="7"/>
        <v>403</v>
      </c>
      <c r="B408" s="48" t="s">
        <v>756</v>
      </c>
      <c r="C408" s="48" t="s">
        <v>961</v>
      </c>
      <c r="D408" s="48" t="s">
        <v>1531</v>
      </c>
      <c r="E408" s="48" t="s">
        <v>970</v>
      </c>
      <c r="F408" s="48"/>
      <c r="G408" s="48"/>
      <c r="H408" s="48" t="s">
        <v>3521</v>
      </c>
      <c r="I408" s="66"/>
      <c r="J408" s="49">
        <v>1092000</v>
      </c>
      <c r="K408" s="66"/>
      <c r="L408" s="66"/>
      <c r="M408" s="66"/>
      <c r="N408" s="47"/>
    </row>
    <row r="409" spans="1:14" s="45" customFormat="1" ht="93">
      <c r="A409" s="53">
        <f t="shared" si="7"/>
        <v>404</v>
      </c>
      <c r="B409" s="48" t="s">
        <v>756</v>
      </c>
      <c r="C409" s="48" t="s">
        <v>961</v>
      </c>
      <c r="D409" s="48" t="s">
        <v>1924</v>
      </c>
      <c r="E409" s="48" t="s">
        <v>970</v>
      </c>
      <c r="F409" s="48"/>
      <c r="G409" s="48"/>
      <c r="H409" s="48" t="s">
        <v>3521</v>
      </c>
      <c r="I409" s="66"/>
      <c r="J409" s="49">
        <v>696000</v>
      </c>
      <c r="K409" s="66"/>
      <c r="L409" s="66"/>
      <c r="M409" s="66"/>
      <c r="N409" s="47"/>
    </row>
    <row r="410" spans="1:14" s="45" customFormat="1" ht="93">
      <c r="A410" s="53">
        <f t="shared" si="7"/>
        <v>405</v>
      </c>
      <c r="B410" s="48" t="s">
        <v>756</v>
      </c>
      <c r="C410" s="48" t="s">
        <v>961</v>
      </c>
      <c r="D410" s="48" t="s">
        <v>1925</v>
      </c>
      <c r="E410" s="48" t="s">
        <v>970</v>
      </c>
      <c r="F410" s="48"/>
      <c r="G410" s="48"/>
      <c r="H410" s="48" t="s">
        <v>3521</v>
      </c>
      <c r="I410" s="66"/>
      <c r="J410" s="49">
        <v>968400</v>
      </c>
      <c r="K410" s="66"/>
      <c r="L410" s="66"/>
      <c r="M410" s="66"/>
      <c r="N410" s="47"/>
    </row>
    <row r="411" spans="1:14" s="45" customFormat="1" ht="93">
      <c r="A411" s="53">
        <f t="shared" si="7"/>
        <v>406</v>
      </c>
      <c r="B411" s="48" t="s">
        <v>756</v>
      </c>
      <c r="C411" s="48" t="s">
        <v>961</v>
      </c>
      <c r="D411" s="48" t="s">
        <v>1926</v>
      </c>
      <c r="E411" s="48" t="s">
        <v>970</v>
      </c>
      <c r="F411" s="48"/>
      <c r="G411" s="48"/>
      <c r="H411" s="48" t="s">
        <v>3521</v>
      </c>
      <c r="I411" s="66"/>
      <c r="J411" s="49">
        <v>1042800</v>
      </c>
      <c r="K411" s="66"/>
      <c r="L411" s="66"/>
      <c r="M411" s="66"/>
      <c r="N411" s="47"/>
    </row>
    <row r="412" spans="1:14" s="45" customFormat="1" ht="93">
      <c r="A412" s="53">
        <f t="shared" si="7"/>
        <v>407</v>
      </c>
      <c r="B412" s="48" t="s">
        <v>756</v>
      </c>
      <c r="C412" s="48" t="s">
        <v>961</v>
      </c>
      <c r="D412" s="48" t="s">
        <v>1927</v>
      </c>
      <c r="E412" s="48" t="s">
        <v>970</v>
      </c>
      <c r="F412" s="48"/>
      <c r="G412" s="48"/>
      <c r="H412" s="48" t="s">
        <v>3521</v>
      </c>
      <c r="I412" s="66"/>
      <c r="J412" s="49">
        <v>1092000</v>
      </c>
      <c r="K412" s="66"/>
      <c r="L412" s="66"/>
      <c r="M412" s="66"/>
      <c r="N412" s="47"/>
    </row>
    <row r="413" spans="1:14" s="45" customFormat="1" ht="93">
      <c r="A413" s="53">
        <f t="shared" si="7"/>
        <v>408</v>
      </c>
      <c r="B413" s="48" t="s">
        <v>756</v>
      </c>
      <c r="C413" s="48" t="s">
        <v>961</v>
      </c>
      <c r="D413" s="48" t="s">
        <v>1928</v>
      </c>
      <c r="E413" s="48" t="s">
        <v>970</v>
      </c>
      <c r="F413" s="48"/>
      <c r="G413" s="48"/>
      <c r="H413" s="48" t="s">
        <v>3521</v>
      </c>
      <c r="I413" s="66"/>
      <c r="J413" s="49">
        <v>1452000</v>
      </c>
      <c r="K413" s="66"/>
      <c r="L413" s="66"/>
      <c r="M413" s="66"/>
      <c r="N413" s="47"/>
    </row>
    <row r="414" spans="1:14" s="45" customFormat="1" ht="93">
      <c r="A414" s="53">
        <f t="shared" si="7"/>
        <v>409</v>
      </c>
      <c r="B414" s="48" t="s">
        <v>756</v>
      </c>
      <c r="C414" s="48" t="s">
        <v>961</v>
      </c>
      <c r="D414" s="48" t="s">
        <v>1929</v>
      </c>
      <c r="E414" s="48" t="s">
        <v>970</v>
      </c>
      <c r="F414" s="48"/>
      <c r="G414" s="48"/>
      <c r="H414" s="48" t="s">
        <v>3521</v>
      </c>
      <c r="I414" s="66"/>
      <c r="J414" s="49">
        <v>1554000</v>
      </c>
      <c r="K414" s="66"/>
      <c r="L414" s="66"/>
      <c r="M414" s="66"/>
      <c r="N414" s="47"/>
    </row>
    <row r="415" spans="1:14" s="45" customFormat="1" ht="93">
      <c r="A415" s="53">
        <f t="shared" si="7"/>
        <v>410</v>
      </c>
      <c r="B415" s="48" t="s">
        <v>756</v>
      </c>
      <c r="C415" s="48" t="s">
        <v>961</v>
      </c>
      <c r="D415" s="48" t="s">
        <v>1930</v>
      </c>
      <c r="E415" s="48" t="s">
        <v>970</v>
      </c>
      <c r="F415" s="48"/>
      <c r="G415" s="48"/>
      <c r="H415" s="48" t="s">
        <v>3521</v>
      </c>
      <c r="I415" s="66"/>
      <c r="J415" s="49">
        <v>2126400</v>
      </c>
      <c r="K415" s="66"/>
      <c r="L415" s="66"/>
      <c r="M415" s="66"/>
      <c r="N415" s="47"/>
    </row>
    <row r="416" spans="1:14" s="45" customFormat="1" ht="93">
      <c r="A416" s="53">
        <f t="shared" si="7"/>
        <v>411</v>
      </c>
      <c r="B416" s="48" t="s">
        <v>756</v>
      </c>
      <c r="C416" s="48" t="s">
        <v>961</v>
      </c>
      <c r="D416" s="48" t="s">
        <v>1931</v>
      </c>
      <c r="E416" s="48" t="s">
        <v>970</v>
      </c>
      <c r="F416" s="48"/>
      <c r="G416" s="48"/>
      <c r="H416" s="48" t="s">
        <v>3521</v>
      </c>
      <c r="I416" s="66"/>
      <c r="J416" s="49">
        <v>2352000</v>
      </c>
      <c r="K416" s="66"/>
      <c r="L416" s="66"/>
      <c r="M416" s="66"/>
      <c r="N416" s="47"/>
    </row>
    <row r="417" spans="1:16" s="45" customFormat="1" ht="93">
      <c r="A417" s="53">
        <f t="shared" si="7"/>
        <v>412</v>
      </c>
      <c r="B417" s="48" t="s">
        <v>756</v>
      </c>
      <c r="C417" s="48" t="s">
        <v>961</v>
      </c>
      <c r="D417" s="48" t="s">
        <v>1932</v>
      </c>
      <c r="E417" s="48" t="s">
        <v>970</v>
      </c>
      <c r="F417" s="48"/>
      <c r="G417" s="48"/>
      <c r="H417" s="48" t="s">
        <v>3521</v>
      </c>
      <c r="I417" s="66"/>
      <c r="J417" s="49">
        <v>4843200</v>
      </c>
      <c r="K417" s="66"/>
      <c r="L417" s="66"/>
      <c r="M417" s="66"/>
      <c r="N417" s="47"/>
    </row>
    <row r="418" spans="1:16" s="45" customFormat="1" ht="93">
      <c r="A418" s="53">
        <f t="shared" si="7"/>
        <v>413</v>
      </c>
      <c r="B418" s="48" t="s">
        <v>756</v>
      </c>
      <c r="C418" s="48" t="s">
        <v>961</v>
      </c>
      <c r="D418" s="48" t="s">
        <v>1933</v>
      </c>
      <c r="E418" s="48" t="s">
        <v>1099</v>
      </c>
      <c r="F418" s="48"/>
      <c r="G418" s="48"/>
      <c r="H418" s="48" t="s">
        <v>3521</v>
      </c>
      <c r="I418" s="66"/>
      <c r="J418" s="49">
        <v>3456000</v>
      </c>
      <c r="K418" s="66"/>
      <c r="L418" s="66"/>
      <c r="M418" s="66"/>
      <c r="N418" s="47"/>
    </row>
    <row r="419" spans="1:16" s="45" customFormat="1" ht="93">
      <c r="A419" s="53">
        <f t="shared" si="7"/>
        <v>414</v>
      </c>
      <c r="B419" s="48" t="s">
        <v>756</v>
      </c>
      <c r="C419" s="48" t="s">
        <v>961</v>
      </c>
      <c r="D419" s="48" t="s">
        <v>1934</v>
      </c>
      <c r="E419" s="48" t="s">
        <v>1099</v>
      </c>
      <c r="F419" s="48"/>
      <c r="G419" s="48"/>
      <c r="H419" s="48" t="s">
        <v>3521</v>
      </c>
      <c r="I419" s="66"/>
      <c r="J419" s="49">
        <v>7140000</v>
      </c>
      <c r="K419" s="66"/>
      <c r="L419" s="66"/>
      <c r="M419" s="66"/>
      <c r="N419" s="47"/>
    </row>
    <row r="420" spans="1:16" s="45" customFormat="1" ht="93">
      <c r="A420" s="53">
        <f t="shared" si="7"/>
        <v>415</v>
      </c>
      <c r="B420" s="48" t="s">
        <v>756</v>
      </c>
      <c r="C420" s="48" t="s">
        <v>961</v>
      </c>
      <c r="D420" s="48" t="s">
        <v>1935</v>
      </c>
      <c r="E420" s="48" t="s">
        <v>1099</v>
      </c>
      <c r="F420" s="48"/>
      <c r="G420" s="48"/>
      <c r="H420" s="48" t="s">
        <v>3521</v>
      </c>
      <c r="I420" s="66"/>
      <c r="J420" s="49">
        <v>2520000</v>
      </c>
      <c r="K420" s="66"/>
      <c r="L420" s="66"/>
      <c r="M420" s="66"/>
      <c r="N420" s="47"/>
    </row>
    <row r="421" spans="1:16" s="45" customFormat="1" ht="293.5" customHeight="1">
      <c r="A421" s="53">
        <f t="shared" si="7"/>
        <v>416</v>
      </c>
      <c r="B421" s="48" t="s">
        <v>756</v>
      </c>
      <c r="C421" s="48" t="s">
        <v>961</v>
      </c>
      <c r="D421" s="175" t="s">
        <v>3664</v>
      </c>
      <c r="E421" s="48" t="s">
        <v>1173</v>
      </c>
      <c r="F421" s="217" t="s">
        <v>3661</v>
      </c>
      <c r="G421" s="48"/>
      <c r="H421" s="48" t="s">
        <v>3935</v>
      </c>
      <c r="I421" s="66"/>
      <c r="J421" s="174" t="s">
        <v>3662</v>
      </c>
      <c r="K421" s="66"/>
      <c r="L421" s="66"/>
      <c r="M421" s="66"/>
      <c r="N421" s="47"/>
    </row>
    <row r="422" spans="1:16" s="45" customFormat="1" ht="236" customHeight="1">
      <c r="A422" s="53">
        <f t="shared" si="7"/>
        <v>417</v>
      </c>
      <c r="B422" s="48" t="s">
        <v>756</v>
      </c>
      <c r="C422" s="48" t="s">
        <v>961</v>
      </c>
      <c r="D422" s="175" t="s">
        <v>3665</v>
      </c>
      <c r="E422" s="48" t="s">
        <v>1173</v>
      </c>
      <c r="F422" s="173" t="s">
        <v>3661</v>
      </c>
      <c r="G422" s="48"/>
      <c r="H422" s="48" t="s">
        <v>3935</v>
      </c>
      <c r="I422" s="66"/>
      <c r="J422" s="174" t="s">
        <v>3663</v>
      </c>
      <c r="K422" s="66"/>
      <c r="L422" s="66"/>
      <c r="M422" s="66"/>
      <c r="N422" s="47"/>
    </row>
    <row r="423" spans="1:16" s="42" customFormat="1" ht="93">
      <c r="A423" s="53">
        <f t="shared" si="7"/>
        <v>418</v>
      </c>
      <c r="B423" s="50" t="s">
        <v>756</v>
      </c>
      <c r="C423" s="50" t="s">
        <v>962</v>
      </c>
      <c r="D423" s="50" t="s">
        <v>1936</v>
      </c>
      <c r="E423" s="50" t="s">
        <v>895</v>
      </c>
      <c r="F423" s="50"/>
      <c r="G423" s="50"/>
      <c r="H423" s="50" t="s">
        <v>3836</v>
      </c>
      <c r="I423" s="146"/>
      <c r="J423" s="182">
        <v>1157408</v>
      </c>
      <c r="K423" s="63"/>
      <c r="L423" s="63"/>
      <c r="M423" s="63"/>
      <c r="N423" s="214"/>
      <c r="O423" s="213"/>
      <c r="P423" s="213"/>
    </row>
    <row r="424" spans="1:16" ht="93">
      <c r="A424" s="53">
        <f t="shared" si="7"/>
        <v>419</v>
      </c>
      <c r="B424" s="50" t="s">
        <v>756</v>
      </c>
      <c r="C424" s="50" t="s">
        <v>962</v>
      </c>
      <c r="D424" s="50" t="s">
        <v>1937</v>
      </c>
      <c r="E424" s="50" t="s">
        <v>895</v>
      </c>
      <c r="F424" s="50"/>
      <c r="G424" s="50"/>
      <c r="H424" s="50" t="s">
        <v>3836</v>
      </c>
      <c r="I424" s="146"/>
      <c r="J424" s="182">
        <v>1250000</v>
      </c>
      <c r="K424" s="63"/>
      <c r="L424" s="63"/>
      <c r="M424" s="63"/>
      <c r="N424" s="214"/>
      <c r="O424" s="213"/>
      <c r="P424" s="213"/>
    </row>
    <row r="425" spans="1:16" ht="93">
      <c r="A425" s="53">
        <f t="shared" si="7"/>
        <v>420</v>
      </c>
      <c r="B425" s="50" t="s">
        <v>756</v>
      </c>
      <c r="C425" s="50" t="s">
        <v>962</v>
      </c>
      <c r="D425" s="50" t="s">
        <v>1938</v>
      </c>
      <c r="E425" s="50" t="s">
        <v>895</v>
      </c>
      <c r="F425" s="50"/>
      <c r="G425" s="50"/>
      <c r="H425" s="50" t="s">
        <v>3836</v>
      </c>
      <c r="I425" s="146"/>
      <c r="J425" s="182">
        <v>1342593</v>
      </c>
      <c r="K425" s="63"/>
      <c r="L425" s="63"/>
      <c r="M425" s="63"/>
      <c r="N425" s="214"/>
      <c r="O425" s="213"/>
      <c r="P425" s="213"/>
    </row>
    <row r="426" spans="1:16" ht="93">
      <c r="A426" s="53">
        <f t="shared" si="7"/>
        <v>421</v>
      </c>
      <c r="B426" s="50" t="s">
        <v>756</v>
      </c>
      <c r="C426" s="50" t="s">
        <v>962</v>
      </c>
      <c r="D426" s="50" t="s">
        <v>1939</v>
      </c>
      <c r="E426" s="50" t="s">
        <v>895</v>
      </c>
      <c r="F426" s="50"/>
      <c r="G426" s="50"/>
      <c r="H426" s="50" t="s">
        <v>3836</v>
      </c>
      <c r="I426" s="146"/>
      <c r="J426" s="182">
        <v>1435185</v>
      </c>
      <c r="K426" s="63"/>
      <c r="L426" s="63"/>
      <c r="M426" s="63"/>
      <c r="N426" s="214"/>
      <c r="O426" s="213"/>
      <c r="P426" s="213"/>
    </row>
    <row r="427" spans="1:16" ht="93">
      <c r="A427" s="53">
        <f t="shared" si="7"/>
        <v>422</v>
      </c>
      <c r="B427" s="50" t="s">
        <v>756</v>
      </c>
      <c r="C427" s="50" t="s">
        <v>962</v>
      </c>
      <c r="D427" s="50" t="s">
        <v>1940</v>
      </c>
      <c r="E427" s="50" t="s">
        <v>895</v>
      </c>
      <c r="F427" s="50"/>
      <c r="G427" s="50"/>
      <c r="H427" s="50" t="s">
        <v>3836</v>
      </c>
      <c r="I427" s="146"/>
      <c r="J427" s="182">
        <v>1527778</v>
      </c>
      <c r="K427" s="63"/>
      <c r="L427" s="63"/>
      <c r="M427" s="63"/>
      <c r="N427" s="214"/>
      <c r="O427" s="213"/>
      <c r="P427" s="213"/>
    </row>
    <row r="428" spans="1:16" ht="93">
      <c r="A428" s="53">
        <f t="shared" si="7"/>
        <v>423</v>
      </c>
      <c r="B428" s="50" t="s">
        <v>756</v>
      </c>
      <c r="C428" s="50" t="s">
        <v>962</v>
      </c>
      <c r="D428" s="50" t="s">
        <v>1941</v>
      </c>
      <c r="E428" s="50" t="s">
        <v>895</v>
      </c>
      <c r="F428" s="50"/>
      <c r="G428" s="50"/>
      <c r="H428" s="50" t="s">
        <v>3836</v>
      </c>
      <c r="I428" s="146"/>
      <c r="J428" s="182">
        <v>1620370</v>
      </c>
      <c r="K428" s="63"/>
      <c r="L428" s="63"/>
      <c r="M428" s="63"/>
      <c r="N428" s="214"/>
      <c r="O428" s="213"/>
      <c r="P428" s="213"/>
    </row>
    <row r="429" spans="1:16" ht="93">
      <c r="A429" s="53">
        <f t="shared" si="7"/>
        <v>424</v>
      </c>
      <c r="B429" s="50" t="s">
        <v>756</v>
      </c>
      <c r="C429" s="50" t="s">
        <v>962</v>
      </c>
      <c r="D429" s="50" t="s">
        <v>1942</v>
      </c>
      <c r="E429" s="50" t="s">
        <v>895</v>
      </c>
      <c r="F429" s="50"/>
      <c r="G429" s="50"/>
      <c r="H429" s="50" t="s">
        <v>3836</v>
      </c>
      <c r="I429" s="146"/>
      <c r="J429" s="182">
        <v>92593</v>
      </c>
      <c r="K429" s="63"/>
      <c r="L429" s="63"/>
      <c r="M429" s="63"/>
      <c r="N429" s="214"/>
      <c r="O429" s="213"/>
      <c r="P429" s="213"/>
    </row>
    <row r="430" spans="1:16" ht="93">
      <c r="A430" s="53">
        <f t="shared" si="7"/>
        <v>425</v>
      </c>
      <c r="B430" s="50" t="s">
        <v>756</v>
      </c>
      <c r="C430" s="50" t="s">
        <v>962</v>
      </c>
      <c r="D430" s="50" t="s">
        <v>1943</v>
      </c>
      <c r="E430" s="50" t="s">
        <v>895</v>
      </c>
      <c r="F430" s="50"/>
      <c r="G430" s="50"/>
      <c r="H430" s="50" t="s">
        <v>3836</v>
      </c>
      <c r="I430" s="146"/>
      <c r="J430" s="182">
        <v>138889</v>
      </c>
      <c r="K430" s="63"/>
      <c r="L430" s="63"/>
      <c r="M430" s="63"/>
      <c r="N430" s="214"/>
      <c r="O430" s="213"/>
      <c r="P430" s="213"/>
    </row>
    <row r="431" spans="1:16" ht="186">
      <c r="A431" s="53">
        <f t="shared" si="7"/>
        <v>426</v>
      </c>
      <c r="B431" s="50" t="s">
        <v>756</v>
      </c>
      <c r="C431" s="50" t="s">
        <v>962</v>
      </c>
      <c r="D431" s="50" t="s">
        <v>1858</v>
      </c>
      <c r="E431" s="50" t="s">
        <v>895</v>
      </c>
      <c r="F431" s="50"/>
      <c r="G431" s="50"/>
      <c r="H431" s="50" t="s">
        <v>2822</v>
      </c>
      <c r="I431" s="63"/>
      <c r="J431" s="64">
        <v>1226852</v>
      </c>
      <c r="K431" s="63"/>
      <c r="L431" s="63"/>
      <c r="M431" s="63"/>
      <c r="N431" s="67"/>
    </row>
    <row r="432" spans="1:16" ht="186">
      <c r="A432" s="53">
        <f t="shared" si="7"/>
        <v>427</v>
      </c>
      <c r="B432" s="50" t="s">
        <v>756</v>
      </c>
      <c r="C432" s="50" t="s">
        <v>962</v>
      </c>
      <c r="D432" s="50" t="s">
        <v>1859</v>
      </c>
      <c r="E432" s="50" t="s">
        <v>895</v>
      </c>
      <c r="F432" s="50"/>
      <c r="G432" s="50"/>
      <c r="H432" s="50" t="s">
        <v>2822</v>
      </c>
      <c r="I432" s="63"/>
      <c r="J432" s="64">
        <v>1287037</v>
      </c>
      <c r="K432" s="63"/>
      <c r="L432" s="63"/>
      <c r="M432" s="63"/>
      <c r="N432" s="67"/>
    </row>
    <row r="433" spans="1:15" ht="186">
      <c r="A433" s="53">
        <f t="shared" si="7"/>
        <v>428</v>
      </c>
      <c r="B433" s="50" t="s">
        <v>756</v>
      </c>
      <c r="C433" s="50" t="s">
        <v>962</v>
      </c>
      <c r="D433" s="50" t="s">
        <v>1860</v>
      </c>
      <c r="E433" s="50" t="s">
        <v>895</v>
      </c>
      <c r="F433" s="50"/>
      <c r="G433" s="50"/>
      <c r="H433" s="50" t="s">
        <v>2822</v>
      </c>
      <c r="I433" s="63"/>
      <c r="J433" s="64">
        <v>1388889</v>
      </c>
      <c r="K433" s="63"/>
      <c r="L433" s="63"/>
      <c r="M433" s="63"/>
      <c r="N433" s="67"/>
    </row>
    <row r="434" spans="1:15" ht="186">
      <c r="A434" s="53">
        <f t="shared" si="7"/>
        <v>429</v>
      </c>
      <c r="B434" s="50" t="s">
        <v>756</v>
      </c>
      <c r="C434" s="50" t="s">
        <v>962</v>
      </c>
      <c r="D434" s="50" t="s">
        <v>1861</v>
      </c>
      <c r="E434" s="50" t="s">
        <v>895</v>
      </c>
      <c r="F434" s="50"/>
      <c r="G434" s="50"/>
      <c r="H434" s="50" t="s">
        <v>2822</v>
      </c>
      <c r="I434" s="63"/>
      <c r="J434" s="64">
        <v>1305556</v>
      </c>
      <c r="K434" s="63"/>
      <c r="L434" s="63"/>
      <c r="M434" s="63"/>
      <c r="N434" s="67"/>
    </row>
    <row r="435" spans="1:15" ht="186">
      <c r="A435" s="53">
        <f t="shared" si="7"/>
        <v>430</v>
      </c>
      <c r="B435" s="50" t="s">
        <v>756</v>
      </c>
      <c r="C435" s="50" t="s">
        <v>962</v>
      </c>
      <c r="D435" s="50" t="s">
        <v>1862</v>
      </c>
      <c r="E435" s="50" t="s">
        <v>895</v>
      </c>
      <c r="F435" s="50"/>
      <c r="G435" s="50"/>
      <c r="H435" s="50" t="s">
        <v>2822</v>
      </c>
      <c r="I435" s="63"/>
      <c r="J435" s="64">
        <v>1365741</v>
      </c>
      <c r="K435" s="63"/>
      <c r="L435" s="63"/>
      <c r="M435" s="63"/>
      <c r="N435" s="67"/>
    </row>
    <row r="436" spans="1:15" ht="186">
      <c r="A436" s="53">
        <f t="shared" si="7"/>
        <v>431</v>
      </c>
      <c r="B436" s="50" t="s">
        <v>756</v>
      </c>
      <c r="C436" s="50" t="s">
        <v>962</v>
      </c>
      <c r="D436" s="50" t="s">
        <v>1863</v>
      </c>
      <c r="E436" s="50" t="s">
        <v>895</v>
      </c>
      <c r="F436" s="50"/>
      <c r="G436" s="50"/>
      <c r="H436" s="50" t="s">
        <v>2822</v>
      </c>
      <c r="I436" s="63"/>
      <c r="J436" s="64">
        <v>1467593</v>
      </c>
      <c r="K436" s="63"/>
      <c r="L436" s="63"/>
      <c r="M436" s="63"/>
      <c r="N436" s="67"/>
    </row>
    <row r="437" spans="1:15" ht="186">
      <c r="A437" s="53">
        <f t="shared" si="7"/>
        <v>432</v>
      </c>
      <c r="B437" s="50" t="s">
        <v>756</v>
      </c>
      <c r="C437" s="50" t="s">
        <v>962</v>
      </c>
      <c r="D437" s="50" t="s">
        <v>1864</v>
      </c>
      <c r="E437" s="50" t="s">
        <v>895</v>
      </c>
      <c r="F437" s="50"/>
      <c r="G437" s="50"/>
      <c r="H437" s="50" t="s">
        <v>2822</v>
      </c>
      <c r="I437" s="63"/>
      <c r="J437" s="64">
        <v>1236111</v>
      </c>
      <c r="K437" s="63"/>
      <c r="L437" s="63"/>
      <c r="M437" s="63"/>
      <c r="N437" s="67"/>
    </row>
    <row r="438" spans="1:15" ht="186">
      <c r="A438" s="53">
        <f t="shared" si="7"/>
        <v>433</v>
      </c>
      <c r="B438" s="50" t="s">
        <v>756</v>
      </c>
      <c r="C438" s="50" t="s">
        <v>962</v>
      </c>
      <c r="D438" s="50" t="s">
        <v>1865</v>
      </c>
      <c r="E438" s="50" t="s">
        <v>895</v>
      </c>
      <c r="F438" s="50"/>
      <c r="G438" s="50"/>
      <c r="H438" s="50" t="s">
        <v>2822</v>
      </c>
      <c r="I438" s="63"/>
      <c r="J438" s="64">
        <v>1296296</v>
      </c>
      <c r="K438" s="63"/>
      <c r="L438" s="63"/>
      <c r="M438" s="63"/>
      <c r="N438" s="67"/>
    </row>
    <row r="439" spans="1:15" ht="186">
      <c r="A439" s="53">
        <f t="shared" si="7"/>
        <v>434</v>
      </c>
      <c r="B439" s="50" t="s">
        <v>756</v>
      </c>
      <c r="C439" s="50" t="s">
        <v>962</v>
      </c>
      <c r="D439" s="50" t="s">
        <v>1866</v>
      </c>
      <c r="E439" s="50" t="s">
        <v>895</v>
      </c>
      <c r="F439" s="50"/>
      <c r="G439" s="50"/>
      <c r="H439" s="50" t="s">
        <v>2822</v>
      </c>
      <c r="I439" s="63"/>
      <c r="J439" s="64">
        <v>1370370</v>
      </c>
      <c r="K439" s="63"/>
      <c r="L439" s="63"/>
      <c r="M439" s="63"/>
      <c r="N439" s="67"/>
    </row>
    <row r="440" spans="1:15" ht="186">
      <c r="A440" s="53">
        <f t="shared" si="7"/>
        <v>435</v>
      </c>
      <c r="B440" s="50" t="s">
        <v>756</v>
      </c>
      <c r="C440" s="50" t="s">
        <v>962</v>
      </c>
      <c r="D440" s="50" t="s">
        <v>1867</v>
      </c>
      <c r="E440" s="50" t="s">
        <v>895</v>
      </c>
      <c r="F440" s="50"/>
      <c r="G440" s="50"/>
      <c r="H440" s="50" t="s">
        <v>2822</v>
      </c>
      <c r="I440" s="63"/>
      <c r="J440" s="64">
        <v>1314815</v>
      </c>
      <c r="K440" s="63"/>
      <c r="L440" s="63"/>
      <c r="M440" s="63"/>
      <c r="N440" s="67"/>
    </row>
    <row r="441" spans="1:15" ht="186">
      <c r="A441" s="53">
        <f t="shared" si="7"/>
        <v>436</v>
      </c>
      <c r="B441" s="50" t="s">
        <v>756</v>
      </c>
      <c r="C441" s="50" t="s">
        <v>962</v>
      </c>
      <c r="D441" s="50" t="s">
        <v>1868</v>
      </c>
      <c r="E441" s="50" t="s">
        <v>895</v>
      </c>
      <c r="F441" s="50"/>
      <c r="G441" s="50"/>
      <c r="H441" s="50" t="s">
        <v>2822</v>
      </c>
      <c r="I441" s="63"/>
      <c r="J441" s="64">
        <v>1375000</v>
      </c>
      <c r="K441" s="63"/>
      <c r="L441" s="63"/>
      <c r="M441" s="63"/>
      <c r="N441" s="67"/>
    </row>
    <row r="442" spans="1:15" ht="186">
      <c r="A442" s="53">
        <f t="shared" si="7"/>
        <v>437</v>
      </c>
      <c r="B442" s="50" t="s">
        <v>756</v>
      </c>
      <c r="C442" s="50" t="s">
        <v>962</v>
      </c>
      <c r="D442" s="50" t="s">
        <v>1869</v>
      </c>
      <c r="E442" s="50" t="s">
        <v>895</v>
      </c>
      <c r="F442" s="50"/>
      <c r="G442" s="50"/>
      <c r="H442" s="50" t="s">
        <v>2822</v>
      </c>
      <c r="I442" s="63"/>
      <c r="J442" s="64">
        <v>1449074</v>
      </c>
      <c r="K442" s="63"/>
      <c r="L442" s="63"/>
      <c r="M442" s="63"/>
      <c r="N442" s="67"/>
    </row>
    <row r="443" spans="1:15" ht="77.5">
      <c r="A443" s="53">
        <f t="shared" si="7"/>
        <v>438</v>
      </c>
      <c r="B443" s="50" t="s">
        <v>756</v>
      </c>
      <c r="C443" s="50" t="s">
        <v>962</v>
      </c>
      <c r="D443" s="50" t="s">
        <v>1117</v>
      </c>
      <c r="E443" s="50" t="s">
        <v>895</v>
      </c>
      <c r="F443" s="50"/>
      <c r="G443" s="50"/>
      <c r="H443" s="50" t="s">
        <v>2822</v>
      </c>
      <c r="I443" s="63"/>
      <c r="J443" s="64">
        <v>92593</v>
      </c>
      <c r="K443" s="63"/>
      <c r="L443" s="63"/>
      <c r="M443" s="63"/>
      <c r="N443" s="67"/>
    </row>
    <row r="444" spans="1:15" ht="77.5">
      <c r="A444" s="53">
        <f t="shared" si="7"/>
        <v>439</v>
      </c>
      <c r="B444" s="50" t="s">
        <v>756</v>
      </c>
      <c r="C444" s="50" t="s">
        <v>962</v>
      </c>
      <c r="D444" s="50" t="s">
        <v>1118</v>
      </c>
      <c r="E444" s="50" t="s">
        <v>1116</v>
      </c>
      <c r="F444" s="50"/>
      <c r="G444" s="50"/>
      <c r="H444" s="50" t="s">
        <v>2822</v>
      </c>
      <c r="I444" s="63"/>
      <c r="J444" s="64">
        <v>1851852</v>
      </c>
      <c r="K444" s="63"/>
      <c r="L444" s="63"/>
      <c r="M444" s="63"/>
      <c r="N444" s="67"/>
    </row>
    <row r="445" spans="1:15" ht="186">
      <c r="A445" s="53">
        <f t="shared" si="7"/>
        <v>440</v>
      </c>
      <c r="B445" s="50" t="s">
        <v>756</v>
      </c>
      <c r="C445" s="50" t="s">
        <v>962</v>
      </c>
      <c r="D445" s="50" t="s">
        <v>2424</v>
      </c>
      <c r="E445" s="50" t="s">
        <v>897</v>
      </c>
      <c r="F445" s="50"/>
      <c r="G445" s="50"/>
      <c r="H445" s="50" t="s">
        <v>3666</v>
      </c>
      <c r="I445" s="63"/>
      <c r="J445" s="64">
        <v>1259259</v>
      </c>
      <c r="K445" s="63"/>
      <c r="L445" s="63"/>
      <c r="M445" s="63"/>
      <c r="N445" s="79"/>
      <c r="O445" s="79"/>
    </row>
    <row r="446" spans="1:15" ht="186">
      <c r="A446" s="53">
        <f t="shared" si="7"/>
        <v>441</v>
      </c>
      <c r="B446" s="50" t="s">
        <v>756</v>
      </c>
      <c r="C446" s="50" t="s">
        <v>962</v>
      </c>
      <c r="D446" s="50" t="s">
        <v>1870</v>
      </c>
      <c r="E446" s="50" t="s">
        <v>897</v>
      </c>
      <c r="F446" s="50"/>
      <c r="G446" s="50"/>
      <c r="H446" s="50" t="s">
        <v>3666</v>
      </c>
      <c r="I446" s="63"/>
      <c r="J446" s="64">
        <v>1212963</v>
      </c>
      <c r="K446" s="63"/>
      <c r="L446" s="63"/>
      <c r="M446" s="63"/>
      <c r="N446" s="79"/>
      <c r="O446" s="79"/>
    </row>
    <row r="447" spans="1:15" ht="186">
      <c r="A447" s="53">
        <f t="shared" si="7"/>
        <v>442</v>
      </c>
      <c r="B447" s="50" t="s">
        <v>756</v>
      </c>
      <c r="C447" s="50" t="s">
        <v>962</v>
      </c>
      <c r="D447" s="50" t="s">
        <v>2425</v>
      </c>
      <c r="E447" s="50" t="s">
        <v>897</v>
      </c>
      <c r="F447" s="50"/>
      <c r="G447" s="50"/>
      <c r="H447" s="50" t="s">
        <v>3666</v>
      </c>
      <c r="I447" s="63"/>
      <c r="J447" s="64">
        <v>1166667</v>
      </c>
      <c r="K447" s="63"/>
      <c r="L447" s="63"/>
      <c r="M447" s="63"/>
      <c r="N447" s="79"/>
      <c r="O447" s="79"/>
    </row>
    <row r="448" spans="1:15" ht="120.75" customHeight="1">
      <c r="A448" s="53">
        <f t="shared" si="7"/>
        <v>443</v>
      </c>
      <c r="B448" s="50" t="s">
        <v>756</v>
      </c>
      <c r="C448" s="50" t="s">
        <v>962</v>
      </c>
      <c r="D448" s="50" t="s">
        <v>1119</v>
      </c>
      <c r="E448" s="50" t="s">
        <v>897</v>
      </c>
      <c r="F448" s="50" t="s">
        <v>1120</v>
      </c>
      <c r="G448" s="50"/>
      <c r="H448" s="50" t="s">
        <v>2584</v>
      </c>
      <c r="I448" s="146"/>
      <c r="J448" s="160" t="s">
        <v>3640</v>
      </c>
      <c r="K448" s="63"/>
      <c r="L448" s="63"/>
      <c r="M448" s="63"/>
      <c r="N448" s="65"/>
    </row>
    <row r="449" spans="1:14" ht="123.75" customHeight="1">
      <c r="A449" s="53">
        <f t="shared" si="7"/>
        <v>444</v>
      </c>
      <c r="B449" s="50" t="s">
        <v>756</v>
      </c>
      <c r="C449" s="50" t="s">
        <v>962</v>
      </c>
      <c r="D449" s="50" t="s">
        <v>1121</v>
      </c>
      <c r="E449" s="50" t="s">
        <v>897</v>
      </c>
      <c r="F449" s="50" t="s">
        <v>1120</v>
      </c>
      <c r="G449" s="50"/>
      <c r="H449" s="50" t="s">
        <v>2584</v>
      </c>
      <c r="I449" s="146"/>
      <c r="J449" s="160" t="s">
        <v>3640</v>
      </c>
      <c r="K449" s="63"/>
      <c r="L449" s="63"/>
      <c r="M449" s="63"/>
      <c r="N449" s="65"/>
    </row>
    <row r="450" spans="1:14" ht="119.25" customHeight="1">
      <c r="A450" s="53">
        <f t="shared" si="7"/>
        <v>445</v>
      </c>
      <c r="B450" s="50" t="s">
        <v>756</v>
      </c>
      <c r="C450" s="50" t="s">
        <v>962</v>
      </c>
      <c r="D450" s="50" t="s">
        <v>1122</v>
      </c>
      <c r="E450" s="50" t="s">
        <v>897</v>
      </c>
      <c r="F450" s="50" t="s">
        <v>1120</v>
      </c>
      <c r="G450" s="50"/>
      <c r="H450" s="50" t="s">
        <v>2584</v>
      </c>
      <c r="I450" s="146"/>
      <c r="J450" s="160" t="s">
        <v>3640</v>
      </c>
      <c r="K450" s="63"/>
      <c r="L450" s="63"/>
      <c r="M450" s="63"/>
      <c r="N450" s="65"/>
    </row>
    <row r="451" spans="1:14" ht="46.5">
      <c r="A451" s="53">
        <f t="shared" si="7"/>
        <v>446</v>
      </c>
      <c r="B451" s="50" t="s">
        <v>756</v>
      </c>
      <c r="C451" s="50" t="s">
        <v>140</v>
      </c>
      <c r="D451" s="50" t="s">
        <v>1125</v>
      </c>
      <c r="E451" s="50" t="s">
        <v>895</v>
      </c>
      <c r="F451" s="50"/>
      <c r="G451" s="50"/>
      <c r="H451" s="50" t="s">
        <v>1836</v>
      </c>
      <c r="I451" s="63"/>
      <c r="J451" s="64">
        <v>23100000</v>
      </c>
      <c r="K451" s="63"/>
      <c r="L451" s="63"/>
      <c r="M451" s="63"/>
      <c r="N451" s="65"/>
    </row>
    <row r="452" spans="1:14" ht="46.5">
      <c r="A452" s="53">
        <f t="shared" si="7"/>
        <v>447</v>
      </c>
      <c r="B452" s="50" t="s">
        <v>756</v>
      </c>
      <c r="C452" s="50" t="s">
        <v>140</v>
      </c>
      <c r="D452" s="50" t="s">
        <v>1126</v>
      </c>
      <c r="E452" s="50" t="s">
        <v>895</v>
      </c>
      <c r="F452" s="50"/>
      <c r="G452" s="50"/>
      <c r="H452" s="50" t="s">
        <v>1836</v>
      </c>
      <c r="I452" s="63"/>
      <c r="J452" s="64">
        <v>13900000</v>
      </c>
      <c r="K452" s="63"/>
      <c r="L452" s="63"/>
      <c r="M452" s="63"/>
      <c r="N452" s="65"/>
    </row>
    <row r="453" spans="1:14" ht="46.5">
      <c r="A453" s="53">
        <f t="shared" si="7"/>
        <v>448</v>
      </c>
      <c r="B453" s="50" t="s">
        <v>756</v>
      </c>
      <c r="C453" s="50" t="s">
        <v>140</v>
      </c>
      <c r="D453" s="50" t="s">
        <v>1127</v>
      </c>
      <c r="E453" s="50" t="s">
        <v>895</v>
      </c>
      <c r="F453" s="50"/>
      <c r="G453" s="50"/>
      <c r="H453" s="50" t="s">
        <v>1835</v>
      </c>
      <c r="I453" s="63"/>
      <c r="J453" s="64">
        <v>20400000</v>
      </c>
      <c r="K453" s="63"/>
      <c r="L453" s="63"/>
      <c r="M453" s="63"/>
      <c r="N453" s="65"/>
    </row>
    <row r="454" spans="1:14" ht="31">
      <c r="A454" s="53">
        <f t="shared" si="7"/>
        <v>449</v>
      </c>
      <c r="B454" s="50" t="s">
        <v>756</v>
      </c>
      <c r="C454" s="50" t="s">
        <v>140</v>
      </c>
      <c r="D454" s="50" t="s">
        <v>1126</v>
      </c>
      <c r="E454" s="50" t="s">
        <v>895</v>
      </c>
      <c r="F454" s="50"/>
      <c r="G454" s="50"/>
      <c r="H454" s="50" t="s">
        <v>1835</v>
      </c>
      <c r="I454" s="63"/>
      <c r="J454" s="64">
        <v>12500000</v>
      </c>
      <c r="K454" s="63"/>
      <c r="L454" s="63"/>
      <c r="M454" s="63"/>
      <c r="N454" s="65"/>
    </row>
    <row r="455" spans="1:14" ht="46.5">
      <c r="A455" s="53">
        <f t="shared" si="7"/>
        <v>450</v>
      </c>
      <c r="B455" s="50" t="s">
        <v>756</v>
      </c>
      <c r="C455" s="50" t="s">
        <v>963</v>
      </c>
      <c r="D455" s="50" t="s">
        <v>1128</v>
      </c>
      <c r="E455" s="50" t="s">
        <v>968</v>
      </c>
      <c r="F455" s="50"/>
      <c r="G455" s="50"/>
      <c r="H455" s="50" t="s">
        <v>1817</v>
      </c>
      <c r="I455" s="63"/>
      <c r="J455" s="64">
        <v>106481</v>
      </c>
      <c r="K455" s="63"/>
      <c r="L455" s="63"/>
      <c r="M455" s="63"/>
      <c r="N455" s="65"/>
    </row>
    <row r="456" spans="1:14" ht="46.5">
      <c r="A456" s="53">
        <f t="shared" si="7"/>
        <v>451</v>
      </c>
      <c r="B456" s="50" t="s">
        <v>756</v>
      </c>
      <c r="C456" s="50" t="s">
        <v>963</v>
      </c>
      <c r="D456" s="50" t="s">
        <v>1129</v>
      </c>
      <c r="E456" s="50" t="s">
        <v>968</v>
      </c>
      <c r="F456" s="50"/>
      <c r="G456" s="50"/>
      <c r="H456" s="50" t="s">
        <v>1817</v>
      </c>
      <c r="I456" s="63"/>
      <c r="J456" s="64">
        <v>120370</v>
      </c>
      <c r="K456" s="63"/>
      <c r="L456" s="63"/>
      <c r="M456" s="63"/>
      <c r="N456" s="65"/>
    </row>
    <row r="457" spans="1:14" ht="46.5">
      <c r="A457" s="53">
        <f t="shared" ref="A457:A520" si="8">A456+1</f>
        <v>452</v>
      </c>
      <c r="B457" s="50" t="s">
        <v>756</v>
      </c>
      <c r="C457" s="50" t="s">
        <v>963</v>
      </c>
      <c r="D457" s="50" t="s">
        <v>1130</v>
      </c>
      <c r="E457" s="50" t="s">
        <v>968</v>
      </c>
      <c r="F457" s="50" t="s">
        <v>1871</v>
      </c>
      <c r="G457" s="50"/>
      <c r="H457" s="50" t="s">
        <v>1817</v>
      </c>
      <c r="I457" s="63"/>
      <c r="J457" s="64">
        <v>93704</v>
      </c>
      <c r="K457" s="63"/>
      <c r="L457" s="63"/>
      <c r="M457" s="63"/>
      <c r="N457" s="65"/>
    </row>
    <row r="458" spans="1:14" ht="46.5">
      <c r="A458" s="53">
        <f t="shared" si="8"/>
        <v>453</v>
      </c>
      <c r="B458" s="50" t="s">
        <v>756</v>
      </c>
      <c r="C458" s="50" t="s">
        <v>963</v>
      </c>
      <c r="D458" s="50" t="s">
        <v>1131</v>
      </c>
      <c r="E458" s="50" t="s">
        <v>968</v>
      </c>
      <c r="F458" s="50" t="s">
        <v>1871</v>
      </c>
      <c r="G458" s="50"/>
      <c r="H458" s="50" t="s">
        <v>1817</v>
      </c>
      <c r="I458" s="63"/>
      <c r="J458" s="64">
        <v>106944</v>
      </c>
      <c r="K458" s="63"/>
      <c r="L458" s="63"/>
      <c r="M458" s="63"/>
      <c r="N458" s="65"/>
    </row>
    <row r="459" spans="1:14" ht="46.5">
      <c r="A459" s="53">
        <f t="shared" si="8"/>
        <v>454</v>
      </c>
      <c r="B459" s="50" t="s">
        <v>756</v>
      </c>
      <c r="C459" s="50" t="s">
        <v>963</v>
      </c>
      <c r="D459" s="50" t="s">
        <v>1132</v>
      </c>
      <c r="E459" s="50" t="s">
        <v>968</v>
      </c>
      <c r="F459" s="50" t="s">
        <v>1871</v>
      </c>
      <c r="G459" s="50"/>
      <c r="H459" s="50" t="s">
        <v>1817</v>
      </c>
      <c r="I459" s="63"/>
      <c r="J459" s="64">
        <v>106944</v>
      </c>
      <c r="K459" s="63"/>
      <c r="L459" s="63"/>
      <c r="M459" s="63"/>
      <c r="N459" s="65"/>
    </row>
    <row r="460" spans="1:14" ht="46.5">
      <c r="A460" s="53">
        <f t="shared" si="8"/>
        <v>455</v>
      </c>
      <c r="B460" s="50" t="s">
        <v>756</v>
      </c>
      <c r="C460" s="50" t="s">
        <v>963</v>
      </c>
      <c r="D460" s="50" t="s">
        <v>1133</v>
      </c>
      <c r="E460" s="50" t="s">
        <v>968</v>
      </c>
      <c r="F460" s="50" t="s">
        <v>1871</v>
      </c>
      <c r="G460" s="50"/>
      <c r="H460" s="50" t="s">
        <v>1817</v>
      </c>
      <c r="I460" s="63"/>
      <c r="J460" s="64">
        <v>117130</v>
      </c>
      <c r="K460" s="63"/>
      <c r="L460" s="63"/>
      <c r="M460" s="63"/>
      <c r="N460" s="65"/>
    </row>
    <row r="461" spans="1:14" ht="46.5">
      <c r="A461" s="53">
        <f t="shared" si="8"/>
        <v>456</v>
      </c>
      <c r="B461" s="50" t="s">
        <v>756</v>
      </c>
      <c r="C461" s="50" t="s">
        <v>963</v>
      </c>
      <c r="D461" s="50" t="s">
        <v>1134</v>
      </c>
      <c r="E461" s="50" t="s">
        <v>968</v>
      </c>
      <c r="F461" s="50" t="s">
        <v>1871</v>
      </c>
      <c r="G461" s="50"/>
      <c r="H461" s="50" t="s">
        <v>1817</v>
      </c>
      <c r="I461" s="63"/>
      <c r="J461" s="64">
        <v>122222</v>
      </c>
      <c r="K461" s="63"/>
      <c r="L461" s="63"/>
      <c r="M461" s="63"/>
      <c r="N461" s="65"/>
    </row>
    <row r="462" spans="1:14" ht="87" customHeight="1">
      <c r="A462" s="53">
        <f t="shared" si="8"/>
        <v>457</v>
      </c>
      <c r="B462" s="50" t="s">
        <v>756</v>
      </c>
      <c r="C462" s="50" t="s">
        <v>963</v>
      </c>
      <c r="D462" s="50" t="s">
        <v>1422</v>
      </c>
      <c r="E462" s="50" t="s">
        <v>968</v>
      </c>
      <c r="F462" s="50" t="s">
        <v>3550</v>
      </c>
      <c r="G462" s="50"/>
      <c r="H462" s="50" t="s">
        <v>3551</v>
      </c>
      <c r="I462" s="63"/>
      <c r="J462" s="64">
        <v>106200</v>
      </c>
      <c r="K462" s="63"/>
      <c r="L462" s="63"/>
      <c r="M462" s="63"/>
      <c r="N462" s="65"/>
    </row>
    <row r="463" spans="1:14" ht="85.5" customHeight="1">
      <c r="A463" s="53">
        <f t="shared" si="8"/>
        <v>458</v>
      </c>
      <c r="B463" s="50" t="s">
        <v>756</v>
      </c>
      <c r="C463" s="50" t="s">
        <v>963</v>
      </c>
      <c r="D463" s="50" t="s">
        <v>1423</v>
      </c>
      <c r="E463" s="50" t="s">
        <v>968</v>
      </c>
      <c r="F463" s="50" t="s">
        <v>3550</v>
      </c>
      <c r="G463" s="50"/>
      <c r="H463" s="50" t="s">
        <v>1944</v>
      </c>
      <c r="I463" s="63"/>
      <c r="J463" s="64">
        <v>101500</v>
      </c>
      <c r="K463" s="63"/>
      <c r="L463" s="63"/>
      <c r="M463" s="63"/>
      <c r="N463" s="65"/>
    </row>
    <row r="464" spans="1:14" ht="85.5" customHeight="1">
      <c r="A464" s="53">
        <f t="shared" si="8"/>
        <v>459</v>
      </c>
      <c r="B464" s="50" t="s">
        <v>756</v>
      </c>
      <c r="C464" s="50" t="s">
        <v>3552</v>
      </c>
      <c r="D464" s="50" t="s">
        <v>3553</v>
      </c>
      <c r="E464" s="50" t="s">
        <v>969</v>
      </c>
      <c r="F464" s="50" t="s">
        <v>3554</v>
      </c>
      <c r="G464" s="50"/>
      <c r="H464" s="50" t="s">
        <v>1944</v>
      </c>
      <c r="I464" s="63"/>
      <c r="J464" s="64">
        <v>13620</v>
      </c>
      <c r="K464" s="63"/>
      <c r="L464" s="63"/>
      <c r="M464" s="63"/>
      <c r="N464" s="65"/>
    </row>
    <row r="465" spans="1:14" ht="85.5" customHeight="1">
      <c r="A465" s="53">
        <f t="shared" si="8"/>
        <v>460</v>
      </c>
      <c r="B465" s="50" t="s">
        <v>756</v>
      </c>
      <c r="C465" s="50" t="s">
        <v>3552</v>
      </c>
      <c r="D465" s="50" t="s">
        <v>3555</v>
      </c>
      <c r="E465" s="50" t="s">
        <v>969</v>
      </c>
      <c r="F465" s="50" t="s">
        <v>3554</v>
      </c>
      <c r="G465" s="50"/>
      <c r="H465" s="50" t="s">
        <v>1944</v>
      </c>
      <c r="I465" s="63"/>
      <c r="J465" s="64">
        <v>8100</v>
      </c>
      <c r="K465" s="63"/>
      <c r="L465" s="63"/>
      <c r="M465" s="63"/>
      <c r="N465" s="65"/>
    </row>
    <row r="466" spans="1:14" ht="85.5" customHeight="1">
      <c r="A466" s="53">
        <f t="shared" si="8"/>
        <v>461</v>
      </c>
      <c r="B466" s="50" t="s">
        <v>756</v>
      </c>
      <c r="C466" s="50" t="s">
        <v>3552</v>
      </c>
      <c r="D466" s="50" t="s">
        <v>3556</v>
      </c>
      <c r="E466" s="50" t="s">
        <v>969</v>
      </c>
      <c r="F466" s="50" t="s">
        <v>3554</v>
      </c>
      <c r="G466" s="50"/>
      <c r="H466" s="50" t="s">
        <v>1944</v>
      </c>
      <c r="I466" s="63"/>
      <c r="J466" s="64">
        <v>1770</v>
      </c>
      <c r="K466" s="63"/>
      <c r="L466" s="63"/>
      <c r="M466" s="63"/>
      <c r="N466" s="65"/>
    </row>
    <row r="467" spans="1:14" ht="85.5" customHeight="1">
      <c r="A467" s="53">
        <f t="shared" si="8"/>
        <v>462</v>
      </c>
      <c r="B467" s="50" t="s">
        <v>756</v>
      </c>
      <c r="C467" s="50" t="s">
        <v>3552</v>
      </c>
      <c r="D467" s="50" t="s">
        <v>3557</v>
      </c>
      <c r="E467" s="50" t="s">
        <v>969</v>
      </c>
      <c r="F467" s="50" t="s">
        <v>3554</v>
      </c>
      <c r="G467" s="50"/>
      <c r="H467" s="50" t="s">
        <v>1944</v>
      </c>
      <c r="I467" s="63"/>
      <c r="J467" s="64">
        <v>1570</v>
      </c>
      <c r="K467" s="63"/>
      <c r="L467" s="63"/>
      <c r="M467" s="63"/>
      <c r="N467" s="65"/>
    </row>
    <row r="468" spans="1:14" ht="85.5" customHeight="1">
      <c r="A468" s="53">
        <f t="shared" si="8"/>
        <v>463</v>
      </c>
      <c r="B468" s="50" t="s">
        <v>756</v>
      </c>
      <c r="C468" s="50" t="s">
        <v>3552</v>
      </c>
      <c r="D468" s="50" t="s">
        <v>3559</v>
      </c>
      <c r="E468" s="50" t="s">
        <v>968</v>
      </c>
      <c r="F468" s="50" t="s">
        <v>3558</v>
      </c>
      <c r="G468" s="50"/>
      <c r="H468" s="50" t="s">
        <v>1944</v>
      </c>
      <c r="I468" s="63"/>
      <c r="J468" s="64">
        <v>189600</v>
      </c>
      <c r="K468" s="63"/>
      <c r="L468" s="63"/>
      <c r="M468" s="63"/>
      <c r="N468" s="65"/>
    </row>
    <row r="469" spans="1:14" ht="85.5" customHeight="1">
      <c r="A469" s="53">
        <f t="shared" si="8"/>
        <v>464</v>
      </c>
      <c r="B469" s="50" t="s">
        <v>756</v>
      </c>
      <c r="C469" s="50" t="s">
        <v>3552</v>
      </c>
      <c r="D469" s="50" t="s">
        <v>3560</v>
      </c>
      <c r="E469" s="50" t="s">
        <v>968</v>
      </c>
      <c r="F469" s="50" t="s">
        <v>3558</v>
      </c>
      <c r="G469" s="50"/>
      <c r="H469" s="50" t="s">
        <v>1944</v>
      </c>
      <c r="I469" s="63"/>
      <c r="J469" s="64">
        <v>202100</v>
      </c>
      <c r="K469" s="63"/>
      <c r="L469" s="63"/>
      <c r="M469" s="63"/>
      <c r="N469" s="65"/>
    </row>
    <row r="470" spans="1:14" ht="85.5" customHeight="1">
      <c r="A470" s="53">
        <f t="shared" si="8"/>
        <v>465</v>
      </c>
      <c r="B470" s="50" t="s">
        <v>756</v>
      </c>
      <c r="C470" s="50" t="s">
        <v>3552</v>
      </c>
      <c r="D470" s="50" t="s">
        <v>3561</v>
      </c>
      <c r="E470" s="50" t="s">
        <v>968</v>
      </c>
      <c r="F470" s="50" t="s">
        <v>3558</v>
      </c>
      <c r="G470" s="50"/>
      <c r="H470" s="50" t="s">
        <v>1944</v>
      </c>
      <c r="I470" s="63"/>
      <c r="J470" s="64">
        <v>212100</v>
      </c>
      <c r="K470" s="63"/>
      <c r="L470" s="63"/>
      <c r="M470" s="63"/>
      <c r="N470" s="65"/>
    </row>
    <row r="471" spans="1:14" ht="85.5" customHeight="1">
      <c r="A471" s="53">
        <f t="shared" si="8"/>
        <v>466</v>
      </c>
      <c r="B471" s="50" t="s">
        <v>756</v>
      </c>
      <c r="C471" s="50" t="s">
        <v>3552</v>
      </c>
      <c r="D471" s="50" t="s">
        <v>3562</v>
      </c>
      <c r="E471" s="50" t="s">
        <v>968</v>
      </c>
      <c r="F471" s="50" t="s">
        <v>3558</v>
      </c>
      <c r="G471" s="50"/>
      <c r="H471" s="50" t="s">
        <v>1944</v>
      </c>
      <c r="I471" s="63"/>
      <c r="J471" s="64">
        <v>209600</v>
      </c>
      <c r="K471" s="63"/>
      <c r="L471" s="63"/>
      <c r="M471" s="63"/>
      <c r="N471" s="65"/>
    </row>
    <row r="472" spans="1:14" ht="85.5" customHeight="1">
      <c r="A472" s="53">
        <f t="shared" si="8"/>
        <v>467</v>
      </c>
      <c r="B472" s="50" t="s">
        <v>756</v>
      </c>
      <c r="C472" s="50" t="s">
        <v>3552</v>
      </c>
      <c r="D472" s="50" t="s">
        <v>3563</v>
      </c>
      <c r="E472" s="50" t="s">
        <v>968</v>
      </c>
      <c r="F472" s="50" t="s">
        <v>3558</v>
      </c>
      <c r="G472" s="50"/>
      <c r="H472" s="50" t="s">
        <v>1944</v>
      </c>
      <c r="I472" s="63"/>
      <c r="J472" s="64">
        <v>219700</v>
      </c>
      <c r="K472" s="63"/>
      <c r="L472" s="63"/>
      <c r="M472" s="63"/>
      <c r="N472" s="65"/>
    </row>
    <row r="473" spans="1:14" ht="85.5" customHeight="1">
      <c r="A473" s="53">
        <f t="shared" si="8"/>
        <v>468</v>
      </c>
      <c r="B473" s="50" t="s">
        <v>756</v>
      </c>
      <c r="C473" s="50" t="s">
        <v>3552</v>
      </c>
      <c r="D473" s="50" t="s">
        <v>3564</v>
      </c>
      <c r="E473" s="50" t="s">
        <v>968</v>
      </c>
      <c r="F473" s="50" t="s">
        <v>3558</v>
      </c>
      <c r="G473" s="50"/>
      <c r="H473" s="50" t="s">
        <v>1944</v>
      </c>
      <c r="I473" s="63"/>
      <c r="J473" s="64">
        <v>229700</v>
      </c>
      <c r="K473" s="63"/>
      <c r="L473" s="63"/>
      <c r="M473" s="63"/>
      <c r="N473" s="65"/>
    </row>
    <row r="474" spans="1:14" ht="62">
      <c r="A474" s="53">
        <f t="shared" si="8"/>
        <v>469</v>
      </c>
      <c r="B474" s="50" t="s">
        <v>756</v>
      </c>
      <c r="C474" s="50" t="s">
        <v>963</v>
      </c>
      <c r="D474" s="50" t="s">
        <v>1135</v>
      </c>
      <c r="E474" s="50" t="s">
        <v>968</v>
      </c>
      <c r="F474" s="50" t="s">
        <v>1871</v>
      </c>
      <c r="G474" s="50"/>
      <c r="H474" s="50" t="s">
        <v>3692</v>
      </c>
      <c r="I474" s="63"/>
      <c r="J474" s="64">
        <v>196079</v>
      </c>
      <c r="K474" s="63"/>
      <c r="L474" s="63"/>
      <c r="M474" s="63"/>
      <c r="N474" s="65"/>
    </row>
    <row r="475" spans="1:14" ht="62">
      <c r="A475" s="53">
        <f t="shared" si="8"/>
        <v>470</v>
      </c>
      <c r="B475" s="50" t="s">
        <v>756</v>
      </c>
      <c r="C475" s="50" t="s">
        <v>963</v>
      </c>
      <c r="D475" s="50" t="s">
        <v>1136</v>
      </c>
      <c r="E475" s="50" t="s">
        <v>968</v>
      </c>
      <c r="F475" s="50" t="s">
        <v>1871</v>
      </c>
      <c r="G475" s="50"/>
      <c r="H475" s="50" t="s">
        <v>3692</v>
      </c>
      <c r="I475" s="63"/>
      <c r="J475" s="64">
        <v>179739</v>
      </c>
      <c r="K475" s="63"/>
      <c r="L475" s="63"/>
      <c r="M475" s="63"/>
      <c r="N475" s="65"/>
    </row>
    <row r="476" spans="1:14" ht="84.75" customHeight="1">
      <c r="A476" s="53">
        <f t="shared" si="8"/>
        <v>471</v>
      </c>
      <c r="B476" s="50" t="s">
        <v>756</v>
      </c>
      <c r="C476" s="50" t="s">
        <v>963</v>
      </c>
      <c r="D476" s="50" t="s">
        <v>1141</v>
      </c>
      <c r="E476" s="50" t="s">
        <v>968</v>
      </c>
      <c r="F476" s="50" t="s">
        <v>1871</v>
      </c>
      <c r="G476" s="50"/>
      <c r="H476" s="50" t="s">
        <v>3692</v>
      </c>
      <c r="I476" s="63"/>
      <c r="J476" s="64">
        <v>266884</v>
      </c>
      <c r="K476" s="63"/>
      <c r="L476" s="63"/>
      <c r="M476" s="63"/>
      <c r="N476" s="65"/>
    </row>
    <row r="477" spans="1:14" ht="62">
      <c r="A477" s="53">
        <f t="shared" si="8"/>
        <v>472</v>
      </c>
      <c r="B477" s="50" t="s">
        <v>756</v>
      </c>
      <c r="C477" s="50" t="s">
        <v>963</v>
      </c>
      <c r="D477" s="50" t="s">
        <v>1137</v>
      </c>
      <c r="E477" s="50" t="s">
        <v>968</v>
      </c>
      <c r="F477" s="50" t="s">
        <v>1871</v>
      </c>
      <c r="G477" s="50"/>
      <c r="H477" s="50" t="s">
        <v>3692</v>
      </c>
      <c r="I477" s="63"/>
      <c r="J477" s="64">
        <v>288671</v>
      </c>
      <c r="K477" s="63"/>
      <c r="L477" s="63"/>
      <c r="M477" s="63"/>
      <c r="N477" s="65"/>
    </row>
    <row r="478" spans="1:14" ht="62">
      <c r="A478" s="53">
        <f t="shared" si="8"/>
        <v>473</v>
      </c>
      <c r="B478" s="50" t="s">
        <v>756</v>
      </c>
      <c r="C478" s="50" t="s">
        <v>963</v>
      </c>
      <c r="D478" s="50" t="s">
        <v>1138</v>
      </c>
      <c r="E478" s="50" t="s">
        <v>968</v>
      </c>
      <c r="F478" s="50" t="s">
        <v>1871</v>
      </c>
      <c r="G478" s="50"/>
      <c r="H478" s="50" t="s">
        <v>3692</v>
      </c>
      <c r="I478" s="63"/>
      <c r="J478" s="64">
        <v>288671</v>
      </c>
      <c r="K478" s="63"/>
      <c r="L478" s="63"/>
      <c r="M478" s="63"/>
      <c r="N478" s="65"/>
    </row>
    <row r="479" spans="1:14" ht="82.5" customHeight="1">
      <c r="A479" s="53">
        <f t="shared" si="8"/>
        <v>474</v>
      </c>
      <c r="B479" s="50" t="s">
        <v>756</v>
      </c>
      <c r="C479" s="50" t="s">
        <v>963</v>
      </c>
      <c r="D479" s="50" t="s">
        <v>1142</v>
      </c>
      <c r="E479" s="50" t="s">
        <v>968</v>
      </c>
      <c r="F479" s="50" t="s">
        <v>1871</v>
      </c>
      <c r="G479" s="50"/>
      <c r="H479" s="50" t="s">
        <v>3692</v>
      </c>
      <c r="I479" s="63"/>
      <c r="J479" s="64">
        <v>234205</v>
      </c>
      <c r="K479" s="63"/>
      <c r="L479" s="63"/>
      <c r="M479" s="63"/>
      <c r="N479" s="65"/>
    </row>
    <row r="480" spans="1:14" ht="82.5" customHeight="1">
      <c r="A480" s="53">
        <f t="shared" si="8"/>
        <v>475</v>
      </c>
      <c r="B480" s="50" t="s">
        <v>756</v>
      </c>
      <c r="C480" s="50" t="s">
        <v>963</v>
      </c>
      <c r="D480" s="50" t="s">
        <v>2609</v>
      </c>
      <c r="E480" s="50" t="s">
        <v>968</v>
      </c>
      <c r="F480" s="50" t="s">
        <v>1871</v>
      </c>
      <c r="G480" s="50"/>
      <c r="H480" s="50" t="s">
        <v>3692</v>
      </c>
      <c r="I480" s="63"/>
      <c r="J480" s="64">
        <v>299564</v>
      </c>
      <c r="K480" s="63"/>
      <c r="L480" s="63"/>
      <c r="M480" s="63"/>
      <c r="N480" s="65"/>
    </row>
    <row r="481" spans="1:14" ht="62">
      <c r="A481" s="53">
        <f t="shared" si="8"/>
        <v>476</v>
      </c>
      <c r="B481" s="50" t="s">
        <v>756</v>
      </c>
      <c r="C481" s="50" t="s">
        <v>963</v>
      </c>
      <c r="D481" s="50" t="s">
        <v>1139</v>
      </c>
      <c r="E481" s="50" t="s">
        <v>968</v>
      </c>
      <c r="F481" s="50" t="s">
        <v>1871</v>
      </c>
      <c r="G481" s="50"/>
      <c r="H481" s="50" t="s">
        <v>3692</v>
      </c>
      <c r="I481" s="63"/>
      <c r="J481" s="64">
        <v>266884</v>
      </c>
      <c r="K481" s="63"/>
      <c r="L481" s="63"/>
      <c r="M481" s="63"/>
      <c r="N481" s="65"/>
    </row>
    <row r="482" spans="1:14" ht="62">
      <c r="A482" s="53">
        <f t="shared" si="8"/>
        <v>477</v>
      </c>
      <c r="B482" s="50" t="s">
        <v>756</v>
      </c>
      <c r="C482" s="50" t="s">
        <v>963</v>
      </c>
      <c r="D482" s="50" t="s">
        <v>1140</v>
      </c>
      <c r="E482" s="50" t="s">
        <v>968</v>
      </c>
      <c r="F482" s="50" t="s">
        <v>1871</v>
      </c>
      <c r="G482" s="50"/>
      <c r="H482" s="50" t="s">
        <v>3692</v>
      </c>
      <c r="I482" s="63"/>
      <c r="J482" s="64">
        <v>288671</v>
      </c>
      <c r="K482" s="63"/>
      <c r="L482" s="63"/>
      <c r="M482" s="63"/>
      <c r="N482" s="65"/>
    </row>
    <row r="483" spans="1:14" ht="62">
      <c r="A483" s="53">
        <f t="shared" si="8"/>
        <v>478</v>
      </c>
      <c r="B483" s="50" t="s">
        <v>756</v>
      </c>
      <c r="C483" s="50" t="s">
        <v>963</v>
      </c>
      <c r="D483" s="50" t="s">
        <v>2608</v>
      </c>
      <c r="E483" s="50" t="s">
        <v>968</v>
      </c>
      <c r="F483" s="50" t="s">
        <v>1871</v>
      </c>
      <c r="G483" s="50"/>
      <c r="H483" s="50" t="s">
        <v>3692</v>
      </c>
      <c r="I483" s="63"/>
      <c r="J483" s="64">
        <v>397604</v>
      </c>
      <c r="K483" s="63"/>
      <c r="L483" s="63"/>
      <c r="M483" s="63"/>
      <c r="N483" s="65"/>
    </row>
    <row r="484" spans="1:14" ht="62">
      <c r="A484" s="53">
        <f t="shared" si="8"/>
        <v>479</v>
      </c>
      <c r="B484" s="50" t="s">
        <v>756</v>
      </c>
      <c r="C484" s="50" t="s">
        <v>963</v>
      </c>
      <c r="D484" s="50" t="s">
        <v>2604</v>
      </c>
      <c r="E484" s="50" t="s">
        <v>968</v>
      </c>
      <c r="F484" s="50" t="s">
        <v>1871</v>
      </c>
      <c r="G484" s="50"/>
      <c r="H484" s="50" t="s">
        <v>3692</v>
      </c>
      <c r="I484" s="63"/>
      <c r="J484" s="64">
        <v>234205</v>
      </c>
      <c r="K484" s="63"/>
      <c r="L484" s="63"/>
      <c r="M484" s="63"/>
      <c r="N484" s="65"/>
    </row>
    <row r="485" spans="1:14" ht="82.5" customHeight="1">
      <c r="A485" s="53">
        <f t="shared" si="8"/>
        <v>480</v>
      </c>
      <c r="B485" s="50" t="s">
        <v>756</v>
      </c>
      <c r="C485" s="50" t="s">
        <v>963</v>
      </c>
      <c r="D485" s="50" t="s">
        <v>1143</v>
      </c>
      <c r="E485" s="50" t="s">
        <v>968</v>
      </c>
      <c r="F485" s="50" t="s">
        <v>1871</v>
      </c>
      <c r="G485" s="50"/>
      <c r="H485" s="50" t="s">
        <v>3692</v>
      </c>
      <c r="I485" s="63"/>
      <c r="J485" s="64">
        <v>234205</v>
      </c>
      <c r="K485" s="63"/>
      <c r="L485" s="63"/>
      <c r="M485" s="63"/>
      <c r="N485" s="65"/>
    </row>
    <row r="486" spans="1:14" ht="82.5" customHeight="1">
      <c r="A486" s="53">
        <f t="shared" si="8"/>
        <v>481</v>
      </c>
      <c r="B486" s="50" t="s">
        <v>756</v>
      </c>
      <c r="C486" s="50" t="s">
        <v>963</v>
      </c>
      <c r="D486" s="50" t="s">
        <v>2605</v>
      </c>
      <c r="E486" s="50" t="s">
        <v>968</v>
      </c>
      <c r="F486" s="50" t="s">
        <v>1871</v>
      </c>
      <c r="G486" s="50"/>
      <c r="H486" s="50" t="s">
        <v>3692</v>
      </c>
      <c r="I486" s="63"/>
      <c r="J486" s="64">
        <v>310457</v>
      </c>
      <c r="K486" s="63"/>
      <c r="L486" s="63"/>
      <c r="M486" s="63"/>
      <c r="N486" s="65"/>
    </row>
    <row r="487" spans="1:14" ht="82.5" customHeight="1">
      <c r="A487" s="53">
        <f t="shared" si="8"/>
        <v>482</v>
      </c>
      <c r="B487" s="50" t="s">
        <v>756</v>
      </c>
      <c r="C487" s="50" t="s">
        <v>963</v>
      </c>
      <c r="D487" s="50" t="s">
        <v>2606</v>
      </c>
      <c r="E487" s="50" t="s">
        <v>968</v>
      </c>
      <c r="F487" s="50" t="s">
        <v>1871</v>
      </c>
      <c r="G487" s="50"/>
      <c r="H487" s="50" t="s">
        <v>3692</v>
      </c>
      <c r="I487" s="63"/>
      <c r="J487" s="64">
        <v>397604</v>
      </c>
      <c r="K487" s="63"/>
      <c r="L487" s="63"/>
      <c r="M487" s="63"/>
      <c r="N487" s="65"/>
    </row>
    <row r="488" spans="1:14" ht="82.5" customHeight="1">
      <c r="A488" s="53">
        <f t="shared" si="8"/>
        <v>483</v>
      </c>
      <c r="B488" s="50" t="s">
        <v>756</v>
      </c>
      <c r="C488" s="50" t="s">
        <v>963</v>
      </c>
      <c r="D488" s="50" t="s">
        <v>2607</v>
      </c>
      <c r="E488" s="50" t="s">
        <v>968</v>
      </c>
      <c r="F488" s="50" t="s">
        <v>1871</v>
      </c>
      <c r="G488" s="50"/>
      <c r="H488" s="50" t="s">
        <v>3692</v>
      </c>
      <c r="I488" s="63"/>
      <c r="J488" s="64">
        <v>397604</v>
      </c>
      <c r="K488" s="63"/>
      <c r="L488" s="63"/>
      <c r="M488" s="63"/>
      <c r="N488" s="65"/>
    </row>
    <row r="489" spans="1:14" ht="62">
      <c r="A489" s="53">
        <f t="shared" si="8"/>
        <v>484</v>
      </c>
      <c r="B489" s="50" t="s">
        <v>756</v>
      </c>
      <c r="C489" s="50" t="s">
        <v>963</v>
      </c>
      <c r="D489" s="50" t="s">
        <v>1144</v>
      </c>
      <c r="E489" s="50" t="s">
        <v>968</v>
      </c>
      <c r="F489" s="50" t="s">
        <v>1871</v>
      </c>
      <c r="G489" s="50"/>
      <c r="H489" s="50" t="s">
        <v>3692</v>
      </c>
      <c r="I489" s="63"/>
      <c r="J489" s="64">
        <v>255992</v>
      </c>
      <c r="K489" s="63"/>
      <c r="L489" s="63"/>
      <c r="M489" s="63"/>
      <c r="N489" s="65"/>
    </row>
    <row r="490" spans="1:14" ht="62">
      <c r="A490" s="53">
        <f t="shared" si="8"/>
        <v>485</v>
      </c>
      <c r="B490" s="50" t="s">
        <v>756</v>
      </c>
      <c r="C490" s="50" t="s">
        <v>963</v>
      </c>
      <c r="D490" s="50" t="s">
        <v>1145</v>
      </c>
      <c r="E490" s="50" t="s">
        <v>968</v>
      </c>
      <c r="F490" s="50" t="s">
        <v>1871</v>
      </c>
      <c r="G490" s="50"/>
      <c r="H490" s="50" t="s">
        <v>3692</v>
      </c>
      <c r="I490" s="63"/>
      <c r="J490" s="64">
        <v>299564</v>
      </c>
      <c r="K490" s="63"/>
      <c r="L490" s="63"/>
      <c r="M490" s="63"/>
      <c r="N490" s="65"/>
    </row>
    <row r="491" spans="1:14" ht="62">
      <c r="A491" s="53">
        <f t="shared" si="8"/>
        <v>486</v>
      </c>
      <c r="B491" s="50" t="s">
        <v>756</v>
      </c>
      <c r="C491" s="50" t="s">
        <v>963</v>
      </c>
      <c r="D491" s="50" t="s">
        <v>1146</v>
      </c>
      <c r="E491" s="50" t="s">
        <v>968</v>
      </c>
      <c r="F491" s="50" t="s">
        <v>1871</v>
      </c>
      <c r="G491" s="50"/>
      <c r="H491" s="50" t="s">
        <v>3692</v>
      </c>
      <c r="I491" s="63"/>
      <c r="J491" s="64">
        <v>321351</v>
      </c>
      <c r="K491" s="63"/>
      <c r="L491" s="63"/>
      <c r="M491" s="63"/>
      <c r="N491" s="65"/>
    </row>
    <row r="492" spans="1:14" ht="62">
      <c r="A492" s="53">
        <f t="shared" si="8"/>
        <v>487</v>
      </c>
      <c r="B492" s="50" t="s">
        <v>756</v>
      </c>
      <c r="C492" s="50" t="s">
        <v>963</v>
      </c>
      <c r="D492" s="50" t="s">
        <v>1147</v>
      </c>
      <c r="E492" s="50" t="s">
        <v>968</v>
      </c>
      <c r="F492" s="50" t="s">
        <v>1871</v>
      </c>
      <c r="G492" s="50"/>
      <c r="H492" s="50" t="s">
        <v>3692</v>
      </c>
      <c r="I492" s="63"/>
      <c r="J492" s="64">
        <v>343137</v>
      </c>
      <c r="K492" s="63"/>
      <c r="L492" s="63"/>
      <c r="M492" s="63"/>
      <c r="N492" s="65"/>
    </row>
    <row r="493" spans="1:14" ht="62">
      <c r="A493" s="53">
        <f t="shared" si="8"/>
        <v>488</v>
      </c>
      <c r="B493" s="50" t="s">
        <v>756</v>
      </c>
      <c r="C493" s="50" t="s">
        <v>963</v>
      </c>
      <c r="D493" s="50" t="s">
        <v>3694</v>
      </c>
      <c r="E493" s="50" t="s">
        <v>968</v>
      </c>
      <c r="F493" s="50" t="s">
        <v>1871</v>
      </c>
      <c r="G493" s="50"/>
      <c r="H493" s="50" t="s">
        <v>3692</v>
      </c>
      <c r="I493" s="63"/>
      <c r="J493" s="64">
        <v>386710</v>
      </c>
      <c r="K493" s="63"/>
      <c r="L493" s="63"/>
      <c r="M493" s="63"/>
      <c r="N493" s="65"/>
    </row>
    <row r="494" spans="1:14" ht="62">
      <c r="A494" s="53">
        <f t="shared" si="8"/>
        <v>489</v>
      </c>
      <c r="B494" s="50" t="s">
        <v>756</v>
      </c>
      <c r="C494" s="50" t="s">
        <v>963</v>
      </c>
      <c r="D494" s="50" t="s">
        <v>3693</v>
      </c>
      <c r="E494" s="50" t="s">
        <v>895</v>
      </c>
      <c r="F494" s="50" t="s">
        <v>1871</v>
      </c>
      <c r="G494" s="50"/>
      <c r="H494" s="50" t="s">
        <v>3692</v>
      </c>
      <c r="I494" s="63"/>
      <c r="J494" s="64">
        <v>431250</v>
      </c>
      <c r="K494" s="63"/>
      <c r="L494" s="63"/>
      <c r="M494" s="63"/>
      <c r="N494" s="65"/>
    </row>
    <row r="495" spans="1:14" ht="93">
      <c r="A495" s="53">
        <f t="shared" si="8"/>
        <v>490</v>
      </c>
      <c r="B495" s="50" t="s">
        <v>756</v>
      </c>
      <c r="C495" s="50" t="s">
        <v>963</v>
      </c>
      <c r="D495" s="50" t="s">
        <v>3948</v>
      </c>
      <c r="E495" s="50" t="s">
        <v>968</v>
      </c>
      <c r="F495" s="58" t="s">
        <v>3949</v>
      </c>
      <c r="G495" s="50"/>
      <c r="H495" s="50" t="s">
        <v>3861</v>
      </c>
      <c r="I495" s="63"/>
      <c r="J495" s="64">
        <v>210009</v>
      </c>
      <c r="K495" s="63"/>
      <c r="L495" s="63"/>
      <c r="M495" s="63"/>
      <c r="N495" s="65"/>
    </row>
    <row r="496" spans="1:14" ht="77.5">
      <c r="A496" s="53">
        <f t="shared" si="8"/>
        <v>491</v>
      </c>
      <c r="B496" s="50" t="s">
        <v>756</v>
      </c>
      <c r="C496" s="50" t="s">
        <v>963</v>
      </c>
      <c r="D496" s="50" t="s">
        <v>3950</v>
      </c>
      <c r="E496" s="50" t="s">
        <v>968</v>
      </c>
      <c r="F496" s="58" t="s">
        <v>3949</v>
      </c>
      <c r="G496" s="50"/>
      <c r="H496" s="50" t="s">
        <v>3861</v>
      </c>
      <c r="I496" s="63"/>
      <c r="J496" s="64">
        <v>156363</v>
      </c>
      <c r="K496" s="63"/>
      <c r="L496" s="63"/>
      <c r="M496" s="63"/>
      <c r="N496" s="65"/>
    </row>
    <row r="497" spans="1:14" ht="341">
      <c r="A497" s="53">
        <f t="shared" si="8"/>
        <v>492</v>
      </c>
      <c r="B497" s="50" t="s">
        <v>756</v>
      </c>
      <c r="C497" s="50" t="s">
        <v>963</v>
      </c>
      <c r="D497" s="50" t="s">
        <v>3951</v>
      </c>
      <c r="E497" s="50" t="s">
        <v>968</v>
      </c>
      <c r="F497" s="58" t="s">
        <v>3949</v>
      </c>
      <c r="G497" s="50"/>
      <c r="H497" s="50" t="s">
        <v>3861</v>
      </c>
      <c r="I497" s="63"/>
      <c r="J497" s="64">
        <v>244444</v>
      </c>
      <c r="K497" s="63"/>
      <c r="L497" s="63"/>
      <c r="M497" s="63"/>
      <c r="N497" s="65"/>
    </row>
    <row r="498" spans="1:14" ht="77.5">
      <c r="A498" s="53">
        <f t="shared" si="8"/>
        <v>493</v>
      </c>
      <c r="B498" s="50" t="s">
        <v>756</v>
      </c>
      <c r="C498" s="50" t="s">
        <v>963</v>
      </c>
      <c r="D498" s="50" t="s">
        <v>3952</v>
      </c>
      <c r="E498" s="50" t="s">
        <v>968</v>
      </c>
      <c r="F498" s="58" t="s">
        <v>3949</v>
      </c>
      <c r="G498" s="50"/>
      <c r="H498" s="50" t="s">
        <v>3861</v>
      </c>
      <c r="I498" s="63"/>
      <c r="J498" s="64">
        <v>168750</v>
      </c>
      <c r="K498" s="63"/>
      <c r="L498" s="63"/>
      <c r="M498" s="63"/>
      <c r="N498" s="65"/>
    </row>
    <row r="499" spans="1:14" ht="217">
      <c r="A499" s="53">
        <f t="shared" si="8"/>
        <v>494</v>
      </c>
      <c r="B499" s="50" t="s">
        <v>756</v>
      </c>
      <c r="C499" s="50" t="s">
        <v>963</v>
      </c>
      <c r="D499" s="50" t="s">
        <v>3953</v>
      </c>
      <c r="E499" s="50" t="s">
        <v>968</v>
      </c>
      <c r="F499" s="58" t="s">
        <v>3949</v>
      </c>
      <c r="G499" s="50"/>
      <c r="H499" s="50" t="s">
        <v>3861</v>
      </c>
      <c r="I499" s="63"/>
      <c r="J499" s="64">
        <v>295313</v>
      </c>
      <c r="K499" s="63"/>
      <c r="L499" s="63"/>
      <c r="M499" s="63"/>
      <c r="N499" s="65"/>
    </row>
    <row r="500" spans="1:14" ht="124">
      <c r="A500" s="53">
        <f t="shared" si="8"/>
        <v>495</v>
      </c>
      <c r="B500" s="50" t="s">
        <v>756</v>
      </c>
      <c r="C500" s="50" t="s">
        <v>963</v>
      </c>
      <c r="D500" s="50" t="s">
        <v>3954</v>
      </c>
      <c r="E500" s="50" t="s">
        <v>968</v>
      </c>
      <c r="F500" s="58" t="s">
        <v>3949</v>
      </c>
      <c r="G500" s="50"/>
      <c r="H500" s="50" t="s">
        <v>3861</v>
      </c>
      <c r="I500" s="63"/>
      <c r="J500" s="64">
        <v>200000</v>
      </c>
      <c r="K500" s="63"/>
      <c r="L500" s="63"/>
      <c r="M500" s="63"/>
      <c r="N500" s="65"/>
    </row>
    <row r="501" spans="1:14" ht="170.5">
      <c r="A501" s="53">
        <f t="shared" si="8"/>
        <v>496</v>
      </c>
      <c r="B501" s="50" t="s">
        <v>756</v>
      </c>
      <c r="C501" s="50" t="s">
        <v>963</v>
      </c>
      <c r="D501" s="50" t="s">
        <v>3955</v>
      </c>
      <c r="E501" s="50" t="s">
        <v>968</v>
      </c>
      <c r="F501" s="58" t="s">
        <v>3949</v>
      </c>
      <c r="G501" s="50"/>
      <c r="H501" s="50" t="s">
        <v>3861</v>
      </c>
      <c r="I501" s="63"/>
      <c r="J501" s="64">
        <v>196213</v>
      </c>
      <c r="K501" s="63"/>
      <c r="L501" s="63"/>
      <c r="M501" s="63"/>
      <c r="N501" s="65"/>
    </row>
    <row r="502" spans="1:14" ht="124">
      <c r="A502" s="53">
        <f t="shared" si="8"/>
        <v>497</v>
      </c>
      <c r="B502" s="50" t="s">
        <v>756</v>
      </c>
      <c r="C502" s="50" t="s">
        <v>963</v>
      </c>
      <c r="D502" s="50" t="s">
        <v>3956</v>
      </c>
      <c r="E502" s="50" t="s">
        <v>968</v>
      </c>
      <c r="F502" s="58" t="s">
        <v>3949</v>
      </c>
      <c r="G502" s="50"/>
      <c r="H502" s="50" t="s">
        <v>3861</v>
      </c>
      <c r="I502" s="63"/>
      <c r="J502" s="64">
        <v>215818</v>
      </c>
      <c r="K502" s="63"/>
      <c r="L502" s="63"/>
      <c r="M502" s="63"/>
      <c r="N502" s="65"/>
    </row>
    <row r="503" spans="1:14" ht="93">
      <c r="A503" s="53">
        <f t="shared" si="8"/>
        <v>498</v>
      </c>
      <c r="B503" s="50" t="s">
        <v>756</v>
      </c>
      <c r="C503" s="50" t="s">
        <v>963</v>
      </c>
      <c r="D503" s="50" t="s">
        <v>3957</v>
      </c>
      <c r="E503" s="50" t="s">
        <v>968</v>
      </c>
      <c r="F503" s="58" t="s">
        <v>3949</v>
      </c>
      <c r="G503" s="50"/>
      <c r="H503" s="50" t="s">
        <v>3861</v>
      </c>
      <c r="I503" s="63"/>
      <c r="J503" s="64">
        <v>223958</v>
      </c>
      <c r="K503" s="63"/>
      <c r="L503" s="63"/>
      <c r="M503" s="63"/>
      <c r="N503" s="65"/>
    </row>
    <row r="504" spans="1:14" ht="93">
      <c r="A504" s="53">
        <f t="shared" si="8"/>
        <v>499</v>
      </c>
      <c r="B504" s="50" t="s">
        <v>756</v>
      </c>
      <c r="C504" s="50" t="s">
        <v>963</v>
      </c>
      <c r="D504" s="50" t="s">
        <v>3958</v>
      </c>
      <c r="E504" s="50" t="s">
        <v>968</v>
      </c>
      <c r="F504" s="58" t="s">
        <v>3949</v>
      </c>
      <c r="G504" s="50"/>
      <c r="H504" s="50" t="s">
        <v>3861</v>
      </c>
      <c r="I504" s="63"/>
      <c r="J504" s="64">
        <v>250000</v>
      </c>
      <c r="K504" s="63"/>
      <c r="L504" s="63"/>
      <c r="M504" s="63"/>
      <c r="N504" s="65"/>
    </row>
    <row r="505" spans="1:14" ht="217">
      <c r="A505" s="53">
        <f t="shared" si="8"/>
        <v>500</v>
      </c>
      <c r="B505" s="50" t="s">
        <v>756</v>
      </c>
      <c r="C505" s="50" t="s">
        <v>963</v>
      </c>
      <c r="D505" s="50" t="s">
        <v>3959</v>
      </c>
      <c r="E505" s="50" t="s">
        <v>968</v>
      </c>
      <c r="F505" s="58" t="s">
        <v>3949</v>
      </c>
      <c r="G505" s="50"/>
      <c r="H505" s="50" t="s">
        <v>3861</v>
      </c>
      <c r="I505" s="63"/>
      <c r="J505" s="64">
        <v>220000</v>
      </c>
      <c r="K505" s="63"/>
      <c r="L505" s="63"/>
      <c r="M505" s="63"/>
      <c r="N505" s="65"/>
    </row>
    <row r="506" spans="1:14" ht="108.5">
      <c r="A506" s="53">
        <f t="shared" si="8"/>
        <v>501</v>
      </c>
      <c r="B506" s="50" t="s">
        <v>756</v>
      </c>
      <c r="C506" s="50" t="s">
        <v>963</v>
      </c>
      <c r="D506" s="50" t="s">
        <v>3960</v>
      </c>
      <c r="E506" s="50" t="s">
        <v>968</v>
      </c>
      <c r="F506" s="58" t="s">
        <v>3949</v>
      </c>
      <c r="G506" s="50"/>
      <c r="H506" s="50" t="s">
        <v>3861</v>
      </c>
      <c r="I506" s="63"/>
      <c r="J506" s="64">
        <v>220000</v>
      </c>
      <c r="K506" s="63"/>
      <c r="L506" s="63"/>
      <c r="M506" s="63"/>
      <c r="N506" s="65"/>
    </row>
    <row r="507" spans="1:14" ht="186">
      <c r="A507" s="53">
        <f t="shared" si="8"/>
        <v>502</v>
      </c>
      <c r="B507" s="50" t="s">
        <v>756</v>
      </c>
      <c r="C507" s="50" t="s">
        <v>963</v>
      </c>
      <c r="D507" s="50" t="s">
        <v>3961</v>
      </c>
      <c r="E507" s="50" t="s">
        <v>968</v>
      </c>
      <c r="F507" s="58" t="s">
        <v>3949</v>
      </c>
      <c r="G507" s="50"/>
      <c r="H507" s="50" t="s">
        <v>3861</v>
      </c>
      <c r="I507" s="63"/>
      <c r="J507" s="64">
        <v>249999.99999999997</v>
      </c>
      <c r="K507" s="63"/>
      <c r="L507" s="63"/>
      <c r="M507" s="63"/>
      <c r="N507" s="65"/>
    </row>
    <row r="508" spans="1:14" ht="170.5">
      <c r="A508" s="53">
        <f t="shared" si="8"/>
        <v>503</v>
      </c>
      <c r="B508" s="50" t="s">
        <v>756</v>
      </c>
      <c r="C508" s="50" t="s">
        <v>963</v>
      </c>
      <c r="D508" s="50" t="s">
        <v>3962</v>
      </c>
      <c r="E508" s="50" t="s">
        <v>968</v>
      </c>
      <c r="F508" s="58" t="s">
        <v>3949</v>
      </c>
      <c r="G508" s="50"/>
      <c r="H508" s="50" t="s">
        <v>3861</v>
      </c>
      <c r="I508" s="63"/>
      <c r="J508" s="64">
        <v>299074</v>
      </c>
      <c r="K508" s="63"/>
      <c r="L508" s="63"/>
      <c r="M508" s="63"/>
      <c r="N508" s="65"/>
    </row>
    <row r="509" spans="1:14" ht="108.5">
      <c r="A509" s="53">
        <f t="shared" si="8"/>
        <v>504</v>
      </c>
      <c r="B509" s="50" t="s">
        <v>756</v>
      </c>
      <c r="C509" s="50" t="s">
        <v>963</v>
      </c>
      <c r="D509" s="50" t="s">
        <v>3963</v>
      </c>
      <c r="E509" s="50" t="s">
        <v>968</v>
      </c>
      <c r="F509" s="58" t="s">
        <v>3949</v>
      </c>
      <c r="G509" s="50"/>
      <c r="H509" s="50" t="s">
        <v>3861</v>
      </c>
      <c r="I509" s="63"/>
      <c r="J509" s="64">
        <v>359428</v>
      </c>
      <c r="K509" s="63"/>
      <c r="L509" s="63"/>
      <c r="M509" s="63"/>
      <c r="N509" s="65"/>
    </row>
    <row r="510" spans="1:14" ht="279">
      <c r="A510" s="53">
        <f t="shared" si="8"/>
        <v>505</v>
      </c>
      <c r="B510" s="50" t="s">
        <v>756</v>
      </c>
      <c r="C510" s="50" t="s">
        <v>963</v>
      </c>
      <c r="D510" s="50" t="s">
        <v>3964</v>
      </c>
      <c r="E510" s="50" t="s">
        <v>968</v>
      </c>
      <c r="F510" s="58" t="s">
        <v>3949</v>
      </c>
      <c r="G510" s="50"/>
      <c r="H510" s="50" t="s">
        <v>3861</v>
      </c>
      <c r="I510" s="63"/>
      <c r="J510" s="64">
        <v>257765</v>
      </c>
      <c r="K510" s="63"/>
      <c r="L510" s="63"/>
      <c r="M510" s="63"/>
      <c r="N510" s="65"/>
    </row>
    <row r="511" spans="1:14" ht="77.5">
      <c r="A511" s="53">
        <f t="shared" si="8"/>
        <v>506</v>
      </c>
      <c r="B511" s="50" t="s">
        <v>756</v>
      </c>
      <c r="C511" s="50" t="s">
        <v>963</v>
      </c>
      <c r="D511" s="50" t="s">
        <v>3965</v>
      </c>
      <c r="E511" s="50" t="s">
        <v>968</v>
      </c>
      <c r="F511" s="58" t="s">
        <v>3949</v>
      </c>
      <c r="G511" s="50"/>
      <c r="H511" s="50" t="s">
        <v>3861</v>
      </c>
      <c r="I511" s="63"/>
      <c r="J511" s="64">
        <v>288888</v>
      </c>
      <c r="K511" s="63"/>
      <c r="L511" s="63"/>
      <c r="M511" s="63"/>
      <c r="N511" s="65"/>
    </row>
    <row r="512" spans="1:14" ht="77.5">
      <c r="A512" s="53">
        <f t="shared" si="8"/>
        <v>507</v>
      </c>
      <c r="B512" s="50" t="s">
        <v>756</v>
      </c>
      <c r="C512" s="50" t="s">
        <v>963</v>
      </c>
      <c r="D512" s="50" t="s">
        <v>3966</v>
      </c>
      <c r="E512" s="50" t="s">
        <v>968</v>
      </c>
      <c r="F512" s="58" t="s">
        <v>3949</v>
      </c>
      <c r="G512" s="50"/>
      <c r="H512" s="50" t="s">
        <v>3861</v>
      </c>
      <c r="I512" s="63"/>
      <c r="J512" s="64">
        <v>308333</v>
      </c>
      <c r="K512" s="63"/>
      <c r="L512" s="63"/>
      <c r="M512" s="63"/>
      <c r="N512" s="65"/>
    </row>
    <row r="513" spans="1:14" ht="77.5">
      <c r="A513" s="53">
        <f t="shared" si="8"/>
        <v>508</v>
      </c>
      <c r="B513" s="50" t="s">
        <v>756</v>
      </c>
      <c r="C513" s="50" t="s">
        <v>963</v>
      </c>
      <c r="D513" s="50" t="s">
        <v>3967</v>
      </c>
      <c r="E513" s="50" t="s">
        <v>968</v>
      </c>
      <c r="F513" s="58" t="s">
        <v>3949</v>
      </c>
      <c r="G513" s="50"/>
      <c r="H513" s="50" t="s">
        <v>3861</v>
      </c>
      <c r="I513" s="63"/>
      <c r="J513" s="64">
        <v>327777</v>
      </c>
      <c r="K513" s="63"/>
      <c r="L513" s="63"/>
      <c r="M513" s="63"/>
      <c r="N513" s="65"/>
    </row>
    <row r="514" spans="1:14" ht="93">
      <c r="A514" s="53">
        <f t="shared" si="8"/>
        <v>509</v>
      </c>
      <c r="B514" s="50" t="s">
        <v>756</v>
      </c>
      <c r="C514" s="50" t="s">
        <v>963</v>
      </c>
      <c r="D514" s="50" t="s">
        <v>3968</v>
      </c>
      <c r="E514" s="50" t="s">
        <v>968</v>
      </c>
      <c r="F514" s="58" t="s">
        <v>3949</v>
      </c>
      <c r="G514" s="50"/>
      <c r="H514" s="50" t="s">
        <v>3861</v>
      </c>
      <c r="I514" s="63"/>
      <c r="J514" s="64">
        <v>418056</v>
      </c>
      <c r="K514" s="63"/>
      <c r="L514" s="63"/>
      <c r="M514" s="63"/>
      <c r="N514" s="65"/>
    </row>
    <row r="515" spans="1:14" ht="279">
      <c r="A515" s="53">
        <f t="shared" si="8"/>
        <v>510</v>
      </c>
      <c r="B515" s="50" t="s">
        <v>756</v>
      </c>
      <c r="C515" s="50" t="s">
        <v>963</v>
      </c>
      <c r="D515" s="50" t="s">
        <v>3969</v>
      </c>
      <c r="E515" s="50" t="s">
        <v>968</v>
      </c>
      <c r="F515" s="58" t="s">
        <v>3949</v>
      </c>
      <c r="G515" s="50"/>
      <c r="H515" s="50" t="s">
        <v>3861</v>
      </c>
      <c r="I515" s="63"/>
      <c r="J515" s="64">
        <v>314063</v>
      </c>
      <c r="K515" s="63"/>
      <c r="L515" s="63"/>
      <c r="M515" s="63"/>
      <c r="N515" s="65"/>
    </row>
    <row r="516" spans="1:14" ht="248">
      <c r="A516" s="53">
        <f t="shared" si="8"/>
        <v>511</v>
      </c>
      <c r="B516" s="50" t="s">
        <v>756</v>
      </c>
      <c r="C516" s="50" t="s">
        <v>963</v>
      </c>
      <c r="D516" s="50" t="s">
        <v>3970</v>
      </c>
      <c r="E516" s="50" t="s">
        <v>968</v>
      </c>
      <c r="F516" s="58" t="s">
        <v>3949</v>
      </c>
      <c r="G516" s="50"/>
      <c r="H516" s="50" t="s">
        <v>3861</v>
      </c>
      <c r="I516" s="63"/>
      <c r="J516" s="64">
        <v>344555</v>
      </c>
      <c r="K516" s="63"/>
      <c r="L516" s="63"/>
      <c r="M516" s="63"/>
      <c r="N516" s="65"/>
    </row>
    <row r="517" spans="1:14" ht="77.5">
      <c r="A517" s="53">
        <f t="shared" si="8"/>
        <v>512</v>
      </c>
      <c r="B517" s="50" t="s">
        <v>756</v>
      </c>
      <c r="C517" s="50" t="s">
        <v>963</v>
      </c>
      <c r="D517" s="50" t="s">
        <v>3971</v>
      </c>
      <c r="E517" s="50" t="s">
        <v>968</v>
      </c>
      <c r="F517" s="58" t="s">
        <v>3949</v>
      </c>
      <c r="G517" s="50"/>
      <c r="H517" s="50" t="s">
        <v>3861</v>
      </c>
      <c r="I517" s="63"/>
      <c r="J517" s="64">
        <v>359375</v>
      </c>
      <c r="K517" s="63"/>
      <c r="L517" s="63"/>
      <c r="M517" s="63"/>
      <c r="N517" s="65"/>
    </row>
    <row r="518" spans="1:14" ht="77.5">
      <c r="A518" s="53">
        <f t="shared" si="8"/>
        <v>513</v>
      </c>
      <c r="B518" s="50" t="s">
        <v>756</v>
      </c>
      <c r="C518" s="50" t="s">
        <v>963</v>
      </c>
      <c r="D518" s="50" t="s">
        <v>3972</v>
      </c>
      <c r="E518" s="50" t="s">
        <v>968</v>
      </c>
      <c r="F518" s="58" t="s">
        <v>3949</v>
      </c>
      <c r="G518" s="50"/>
      <c r="H518" s="50" t="s">
        <v>3861</v>
      </c>
      <c r="I518" s="63"/>
      <c r="J518" s="64">
        <v>431723</v>
      </c>
      <c r="K518" s="63"/>
      <c r="L518" s="63"/>
      <c r="M518" s="63"/>
      <c r="N518" s="65"/>
    </row>
    <row r="519" spans="1:14" ht="93">
      <c r="A519" s="53">
        <f t="shared" si="8"/>
        <v>514</v>
      </c>
      <c r="B519" s="50" t="s">
        <v>756</v>
      </c>
      <c r="C519" s="50" t="s">
        <v>963</v>
      </c>
      <c r="D519" s="50" t="s">
        <v>3973</v>
      </c>
      <c r="E519" s="50" t="s">
        <v>968</v>
      </c>
      <c r="F519" s="58" t="s">
        <v>3949</v>
      </c>
      <c r="G519" s="50"/>
      <c r="H519" s="50" t="s">
        <v>3861</v>
      </c>
      <c r="I519" s="63"/>
      <c r="J519" s="64">
        <v>600000</v>
      </c>
      <c r="K519" s="63"/>
      <c r="L519" s="63"/>
      <c r="M519" s="63"/>
      <c r="N519" s="65"/>
    </row>
    <row r="520" spans="1:14" ht="77.5">
      <c r="A520" s="53">
        <f t="shared" si="8"/>
        <v>515</v>
      </c>
      <c r="B520" s="50" t="s">
        <v>756</v>
      </c>
      <c r="C520" s="50" t="s">
        <v>963</v>
      </c>
      <c r="D520" s="50" t="s">
        <v>3974</v>
      </c>
      <c r="E520" s="50" t="s">
        <v>968</v>
      </c>
      <c r="F520" s="58" t="s">
        <v>3949</v>
      </c>
      <c r="G520" s="50"/>
      <c r="H520" s="50" t="s">
        <v>3861</v>
      </c>
      <c r="I520" s="63"/>
      <c r="J520" s="64">
        <v>572818</v>
      </c>
      <c r="K520" s="63"/>
      <c r="L520" s="63"/>
      <c r="M520" s="63"/>
      <c r="N520" s="65"/>
    </row>
    <row r="521" spans="1:14" ht="77.5">
      <c r="A521" s="53">
        <f t="shared" ref="A521:A584" si="9">A520+1</f>
        <v>516</v>
      </c>
      <c r="B521" s="50" t="s">
        <v>756</v>
      </c>
      <c r="C521" s="50" t="s">
        <v>963</v>
      </c>
      <c r="D521" s="50" t="s">
        <v>3975</v>
      </c>
      <c r="E521" s="50" t="s">
        <v>968</v>
      </c>
      <c r="F521" s="58" t="s">
        <v>3949</v>
      </c>
      <c r="G521" s="50"/>
      <c r="H521" s="50" t="s">
        <v>3861</v>
      </c>
      <c r="I521" s="63"/>
      <c r="J521" s="64">
        <v>500000</v>
      </c>
      <c r="K521" s="63"/>
      <c r="L521" s="63"/>
      <c r="M521" s="63"/>
      <c r="N521" s="65"/>
    </row>
    <row r="522" spans="1:14" ht="124">
      <c r="A522" s="53">
        <f t="shared" si="9"/>
        <v>517</v>
      </c>
      <c r="B522" s="50" t="s">
        <v>756</v>
      </c>
      <c r="C522" s="50" t="s">
        <v>963</v>
      </c>
      <c r="D522" s="50" t="s">
        <v>3976</v>
      </c>
      <c r="E522" s="50" t="s">
        <v>968</v>
      </c>
      <c r="F522" s="58" t="s">
        <v>3949</v>
      </c>
      <c r="G522" s="50"/>
      <c r="H522" s="50" t="s">
        <v>3861</v>
      </c>
      <c r="I522" s="63"/>
      <c r="J522" s="64">
        <v>546272</v>
      </c>
      <c r="K522" s="63"/>
      <c r="L522" s="63"/>
      <c r="M522" s="63"/>
      <c r="N522" s="65"/>
    </row>
    <row r="523" spans="1:14" ht="108.5">
      <c r="A523" s="53">
        <f t="shared" si="9"/>
        <v>518</v>
      </c>
      <c r="B523" s="50" t="s">
        <v>756</v>
      </c>
      <c r="C523" s="50" t="s">
        <v>963</v>
      </c>
      <c r="D523" s="50" t="s">
        <v>3977</v>
      </c>
      <c r="E523" s="50" t="s">
        <v>968</v>
      </c>
      <c r="F523" s="58" t="s">
        <v>3949</v>
      </c>
      <c r="G523" s="50"/>
      <c r="H523" s="50" t="s">
        <v>3861</v>
      </c>
      <c r="I523" s="63"/>
      <c r="J523" s="64">
        <v>666636</v>
      </c>
      <c r="K523" s="63"/>
      <c r="L523" s="63"/>
      <c r="M523" s="63"/>
      <c r="N523" s="65"/>
    </row>
    <row r="524" spans="1:14" ht="77.5">
      <c r="A524" s="53">
        <f t="shared" si="9"/>
        <v>519</v>
      </c>
      <c r="B524" s="50" t="s">
        <v>756</v>
      </c>
      <c r="C524" s="50" t="s">
        <v>963</v>
      </c>
      <c r="D524" s="50" t="s">
        <v>1148</v>
      </c>
      <c r="E524" s="50" t="s">
        <v>968</v>
      </c>
      <c r="F524" s="50" t="s">
        <v>1568</v>
      </c>
      <c r="G524" s="50"/>
      <c r="H524" s="50" t="s">
        <v>1818</v>
      </c>
      <c r="I524" s="146"/>
      <c r="J524" s="160" t="s">
        <v>3640</v>
      </c>
      <c r="K524" s="63"/>
      <c r="L524" s="63"/>
      <c r="M524" s="63"/>
      <c r="N524" s="65"/>
    </row>
    <row r="525" spans="1:14" ht="77.5">
      <c r="A525" s="53">
        <f t="shared" si="9"/>
        <v>520</v>
      </c>
      <c r="B525" s="50" t="s">
        <v>756</v>
      </c>
      <c r="C525" s="50" t="s">
        <v>963</v>
      </c>
      <c r="D525" s="50" t="s">
        <v>1149</v>
      </c>
      <c r="E525" s="50" t="s">
        <v>968</v>
      </c>
      <c r="F525" s="50" t="s">
        <v>1568</v>
      </c>
      <c r="G525" s="50"/>
      <c r="H525" s="50" t="s">
        <v>1818</v>
      </c>
      <c r="I525" s="146"/>
      <c r="J525" s="160" t="s">
        <v>3640</v>
      </c>
      <c r="K525" s="63"/>
      <c r="L525" s="63"/>
      <c r="M525" s="63"/>
      <c r="N525" s="65"/>
    </row>
    <row r="526" spans="1:14" ht="77.5">
      <c r="A526" s="53">
        <f t="shared" si="9"/>
        <v>521</v>
      </c>
      <c r="B526" s="50" t="s">
        <v>756</v>
      </c>
      <c r="C526" s="50" t="s">
        <v>963</v>
      </c>
      <c r="D526" s="50" t="s">
        <v>1150</v>
      </c>
      <c r="E526" s="50" t="s">
        <v>968</v>
      </c>
      <c r="F526" s="50" t="s">
        <v>1568</v>
      </c>
      <c r="G526" s="50"/>
      <c r="H526" s="50" t="s">
        <v>1818</v>
      </c>
      <c r="I526" s="146"/>
      <c r="J526" s="160" t="s">
        <v>3640</v>
      </c>
      <c r="K526" s="63"/>
      <c r="L526" s="63"/>
      <c r="M526" s="63"/>
      <c r="N526" s="65"/>
    </row>
    <row r="527" spans="1:14" ht="77.5">
      <c r="A527" s="53">
        <f t="shared" si="9"/>
        <v>522</v>
      </c>
      <c r="B527" s="50" t="s">
        <v>756</v>
      </c>
      <c r="C527" s="50" t="s">
        <v>963</v>
      </c>
      <c r="D527" s="50" t="s">
        <v>1151</v>
      </c>
      <c r="E527" s="50" t="s">
        <v>968</v>
      </c>
      <c r="F527" s="50" t="s">
        <v>1568</v>
      </c>
      <c r="G527" s="50"/>
      <c r="H527" s="50" t="s">
        <v>1818</v>
      </c>
      <c r="I527" s="146"/>
      <c r="J527" s="160" t="s">
        <v>3640</v>
      </c>
      <c r="K527" s="63"/>
      <c r="L527" s="63"/>
      <c r="M527" s="63"/>
      <c r="N527" s="65"/>
    </row>
    <row r="528" spans="1:14" ht="77.5">
      <c r="A528" s="53">
        <f t="shared" si="9"/>
        <v>523</v>
      </c>
      <c r="B528" s="50" t="s">
        <v>756</v>
      </c>
      <c r="C528" s="50" t="s">
        <v>963</v>
      </c>
      <c r="D528" s="50" t="s">
        <v>1152</v>
      </c>
      <c r="E528" s="50" t="s">
        <v>968</v>
      </c>
      <c r="F528" s="50" t="s">
        <v>1568</v>
      </c>
      <c r="G528" s="50"/>
      <c r="H528" s="50" t="s">
        <v>1818</v>
      </c>
      <c r="I528" s="146"/>
      <c r="J528" s="160" t="s">
        <v>3640</v>
      </c>
      <c r="K528" s="63"/>
      <c r="L528" s="63"/>
      <c r="M528" s="63"/>
      <c r="N528" s="65"/>
    </row>
    <row r="529" spans="1:14" ht="77.5">
      <c r="A529" s="53">
        <f t="shared" si="9"/>
        <v>524</v>
      </c>
      <c r="B529" s="50" t="s">
        <v>756</v>
      </c>
      <c r="C529" s="50" t="s">
        <v>963</v>
      </c>
      <c r="D529" s="50" t="s">
        <v>1153</v>
      </c>
      <c r="E529" s="50" t="s">
        <v>968</v>
      </c>
      <c r="F529" s="50" t="s">
        <v>1568</v>
      </c>
      <c r="G529" s="50"/>
      <c r="H529" s="50" t="s">
        <v>1818</v>
      </c>
      <c r="I529" s="146"/>
      <c r="J529" s="160" t="s">
        <v>3640</v>
      </c>
      <c r="K529" s="63"/>
      <c r="L529" s="63"/>
      <c r="M529" s="63"/>
      <c r="N529" s="65"/>
    </row>
    <row r="530" spans="1:14" ht="77.5">
      <c r="A530" s="53">
        <f t="shared" si="9"/>
        <v>525</v>
      </c>
      <c r="B530" s="50" t="s">
        <v>756</v>
      </c>
      <c r="C530" s="50" t="s">
        <v>963</v>
      </c>
      <c r="D530" s="50" t="s">
        <v>1154</v>
      </c>
      <c r="E530" s="50" t="s">
        <v>968</v>
      </c>
      <c r="F530" s="50" t="s">
        <v>1568</v>
      </c>
      <c r="G530" s="50"/>
      <c r="H530" s="50" t="s">
        <v>1818</v>
      </c>
      <c r="I530" s="146"/>
      <c r="J530" s="160" t="s">
        <v>3640</v>
      </c>
      <c r="K530" s="63"/>
      <c r="L530" s="63"/>
      <c r="M530" s="63"/>
      <c r="N530" s="65"/>
    </row>
    <row r="531" spans="1:14" ht="77.5">
      <c r="A531" s="53">
        <f t="shared" si="9"/>
        <v>526</v>
      </c>
      <c r="B531" s="50" t="s">
        <v>756</v>
      </c>
      <c r="C531" s="50" t="s">
        <v>963</v>
      </c>
      <c r="D531" s="50" t="s">
        <v>1155</v>
      </c>
      <c r="E531" s="50" t="s">
        <v>968</v>
      </c>
      <c r="F531" s="50" t="s">
        <v>1568</v>
      </c>
      <c r="G531" s="50"/>
      <c r="H531" s="50" t="s">
        <v>1818</v>
      </c>
      <c r="I531" s="146"/>
      <c r="J531" s="160" t="s">
        <v>3640</v>
      </c>
      <c r="K531" s="63"/>
      <c r="L531" s="63"/>
      <c r="M531" s="63"/>
      <c r="N531" s="65"/>
    </row>
    <row r="532" spans="1:14" ht="77.5">
      <c r="A532" s="53">
        <f t="shared" si="9"/>
        <v>527</v>
      </c>
      <c r="B532" s="50" t="s">
        <v>756</v>
      </c>
      <c r="C532" s="50" t="s">
        <v>963</v>
      </c>
      <c r="D532" s="50" t="s">
        <v>1156</v>
      </c>
      <c r="E532" s="50" t="s">
        <v>968</v>
      </c>
      <c r="F532" s="50" t="s">
        <v>1568</v>
      </c>
      <c r="G532" s="50"/>
      <c r="H532" s="50" t="s">
        <v>1818</v>
      </c>
      <c r="I532" s="146"/>
      <c r="J532" s="160" t="s">
        <v>3640</v>
      </c>
      <c r="K532" s="63"/>
      <c r="L532" s="63"/>
      <c r="M532" s="63"/>
      <c r="N532" s="65"/>
    </row>
    <row r="533" spans="1:14" ht="77.5">
      <c r="A533" s="53">
        <f t="shared" si="9"/>
        <v>528</v>
      </c>
      <c r="B533" s="50" t="s">
        <v>756</v>
      </c>
      <c r="C533" s="50" t="s">
        <v>963</v>
      </c>
      <c r="D533" s="50" t="s">
        <v>1157</v>
      </c>
      <c r="E533" s="50" t="s">
        <v>968</v>
      </c>
      <c r="F533" s="50" t="s">
        <v>1568</v>
      </c>
      <c r="G533" s="50"/>
      <c r="H533" s="50" t="s">
        <v>1818</v>
      </c>
      <c r="I533" s="146"/>
      <c r="J533" s="160" t="s">
        <v>3640</v>
      </c>
      <c r="K533" s="63"/>
      <c r="L533" s="63"/>
      <c r="M533" s="63"/>
      <c r="N533" s="65"/>
    </row>
    <row r="534" spans="1:14" ht="77.5">
      <c r="A534" s="53">
        <f t="shared" si="9"/>
        <v>529</v>
      </c>
      <c r="B534" s="50" t="s">
        <v>756</v>
      </c>
      <c r="C534" s="50" t="s">
        <v>963</v>
      </c>
      <c r="D534" s="50" t="s">
        <v>1158</v>
      </c>
      <c r="E534" s="50" t="s">
        <v>968</v>
      </c>
      <c r="F534" s="50" t="s">
        <v>1568</v>
      </c>
      <c r="G534" s="50"/>
      <c r="H534" s="50" t="s">
        <v>1818</v>
      </c>
      <c r="I534" s="146"/>
      <c r="J534" s="160" t="s">
        <v>3640</v>
      </c>
      <c r="K534" s="63"/>
      <c r="L534" s="63"/>
      <c r="M534" s="63"/>
      <c r="N534" s="65"/>
    </row>
    <row r="535" spans="1:14" ht="77.5">
      <c r="A535" s="53">
        <f t="shared" si="9"/>
        <v>530</v>
      </c>
      <c r="B535" s="50" t="s">
        <v>756</v>
      </c>
      <c r="C535" s="50" t="s">
        <v>963</v>
      </c>
      <c r="D535" s="50" t="s">
        <v>1159</v>
      </c>
      <c r="E535" s="50" t="s">
        <v>968</v>
      </c>
      <c r="F535" s="50" t="s">
        <v>1568</v>
      </c>
      <c r="G535" s="50"/>
      <c r="H535" s="50" t="s">
        <v>1818</v>
      </c>
      <c r="I535" s="146"/>
      <c r="J535" s="160" t="s">
        <v>3640</v>
      </c>
      <c r="K535" s="63"/>
      <c r="L535" s="63"/>
      <c r="M535" s="63"/>
      <c r="N535" s="65"/>
    </row>
    <row r="536" spans="1:14" ht="77.5">
      <c r="A536" s="53">
        <f t="shared" si="9"/>
        <v>531</v>
      </c>
      <c r="B536" s="50" t="s">
        <v>756</v>
      </c>
      <c r="C536" s="50" t="s">
        <v>963</v>
      </c>
      <c r="D536" s="50" t="s">
        <v>1160</v>
      </c>
      <c r="E536" s="50" t="s">
        <v>968</v>
      </c>
      <c r="F536" s="50" t="s">
        <v>1568</v>
      </c>
      <c r="G536" s="50"/>
      <c r="H536" s="50" t="s">
        <v>1818</v>
      </c>
      <c r="I536" s="146"/>
      <c r="J536" s="160" t="s">
        <v>3640</v>
      </c>
      <c r="K536" s="63"/>
      <c r="L536" s="63"/>
      <c r="M536" s="63"/>
      <c r="N536" s="65"/>
    </row>
    <row r="537" spans="1:14" ht="77.5">
      <c r="A537" s="53">
        <f t="shared" si="9"/>
        <v>532</v>
      </c>
      <c r="B537" s="50" t="s">
        <v>756</v>
      </c>
      <c r="C537" s="50" t="s">
        <v>963</v>
      </c>
      <c r="D537" s="50" t="s">
        <v>1161</v>
      </c>
      <c r="E537" s="50" t="s">
        <v>968</v>
      </c>
      <c r="F537" s="50" t="s">
        <v>1568</v>
      </c>
      <c r="G537" s="50"/>
      <c r="H537" s="50" t="s">
        <v>1818</v>
      </c>
      <c r="I537" s="146"/>
      <c r="J537" s="160" t="s">
        <v>3640</v>
      </c>
      <c r="K537" s="63"/>
      <c r="L537" s="63"/>
      <c r="M537" s="63"/>
      <c r="N537" s="65"/>
    </row>
    <row r="538" spans="1:14" ht="77.5">
      <c r="A538" s="53">
        <f t="shared" si="9"/>
        <v>533</v>
      </c>
      <c r="B538" s="50" t="s">
        <v>756</v>
      </c>
      <c r="C538" s="50" t="s">
        <v>963</v>
      </c>
      <c r="D538" s="50" t="s">
        <v>1162</v>
      </c>
      <c r="E538" s="50" t="s">
        <v>968</v>
      </c>
      <c r="F538" s="50" t="s">
        <v>1568</v>
      </c>
      <c r="G538" s="50"/>
      <c r="H538" s="50" t="s">
        <v>1818</v>
      </c>
      <c r="I538" s="146"/>
      <c r="J538" s="160" t="s">
        <v>3640</v>
      </c>
      <c r="K538" s="63"/>
      <c r="L538" s="63"/>
      <c r="M538" s="63"/>
      <c r="N538" s="65"/>
    </row>
    <row r="539" spans="1:14" ht="77.5">
      <c r="A539" s="53">
        <f t="shared" si="9"/>
        <v>534</v>
      </c>
      <c r="B539" s="50" t="s">
        <v>756</v>
      </c>
      <c r="C539" s="50" t="s">
        <v>963</v>
      </c>
      <c r="D539" s="50" t="s">
        <v>1163</v>
      </c>
      <c r="E539" s="50" t="s">
        <v>968</v>
      </c>
      <c r="F539" s="50" t="s">
        <v>1568</v>
      </c>
      <c r="G539" s="50"/>
      <c r="H539" s="50" t="s">
        <v>1818</v>
      </c>
      <c r="I539" s="146"/>
      <c r="J539" s="160" t="s">
        <v>3640</v>
      </c>
      <c r="K539" s="63"/>
      <c r="L539" s="63"/>
      <c r="M539" s="63"/>
      <c r="N539" s="65"/>
    </row>
    <row r="540" spans="1:14" ht="77.5">
      <c r="A540" s="53">
        <f t="shared" si="9"/>
        <v>535</v>
      </c>
      <c r="B540" s="50" t="s">
        <v>756</v>
      </c>
      <c r="C540" s="50" t="s">
        <v>963</v>
      </c>
      <c r="D540" s="50" t="s">
        <v>1164</v>
      </c>
      <c r="E540" s="50" t="s">
        <v>968</v>
      </c>
      <c r="F540" s="50" t="s">
        <v>1568</v>
      </c>
      <c r="G540" s="50"/>
      <c r="H540" s="50" t="s">
        <v>1818</v>
      </c>
      <c r="I540" s="146"/>
      <c r="J540" s="160" t="s">
        <v>3640</v>
      </c>
      <c r="K540" s="63"/>
      <c r="L540" s="63"/>
      <c r="M540" s="63"/>
      <c r="N540" s="65"/>
    </row>
    <row r="541" spans="1:14" ht="77.5">
      <c r="A541" s="53">
        <f t="shared" si="9"/>
        <v>536</v>
      </c>
      <c r="B541" s="50" t="s">
        <v>756</v>
      </c>
      <c r="C541" s="50" t="s">
        <v>963</v>
      </c>
      <c r="D541" s="50" t="s">
        <v>1165</v>
      </c>
      <c r="E541" s="50" t="s">
        <v>968</v>
      </c>
      <c r="F541" s="50" t="s">
        <v>1568</v>
      </c>
      <c r="G541" s="50"/>
      <c r="H541" s="50" t="s">
        <v>1818</v>
      </c>
      <c r="I541" s="146"/>
      <c r="J541" s="160" t="s">
        <v>3640</v>
      </c>
      <c r="K541" s="63"/>
      <c r="L541" s="63"/>
      <c r="M541" s="63"/>
      <c r="N541" s="65"/>
    </row>
    <row r="542" spans="1:14" ht="77.5">
      <c r="A542" s="53">
        <f t="shared" si="9"/>
        <v>537</v>
      </c>
      <c r="B542" s="50" t="s">
        <v>756</v>
      </c>
      <c r="C542" s="50" t="s">
        <v>963</v>
      </c>
      <c r="D542" s="50" t="s">
        <v>1166</v>
      </c>
      <c r="E542" s="50" t="s">
        <v>968</v>
      </c>
      <c r="F542" s="50" t="s">
        <v>1568</v>
      </c>
      <c r="G542" s="50"/>
      <c r="H542" s="50" t="s">
        <v>1818</v>
      </c>
      <c r="I542" s="146"/>
      <c r="J542" s="160" t="s">
        <v>3640</v>
      </c>
      <c r="K542" s="63"/>
      <c r="L542" s="63"/>
      <c r="M542" s="63"/>
      <c r="N542" s="65"/>
    </row>
    <row r="543" spans="1:14" ht="77.5">
      <c r="A543" s="53">
        <f t="shared" si="9"/>
        <v>538</v>
      </c>
      <c r="B543" s="50" t="s">
        <v>756</v>
      </c>
      <c r="C543" s="50" t="s">
        <v>963</v>
      </c>
      <c r="D543" s="50" t="s">
        <v>1167</v>
      </c>
      <c r="E543" s="50" t="s">
        <v>968</v>
      </c>
      <c r="F543" s="50" t="s">
        <v>1568</v>
      </c>
      <c r="G543" s="50"/>
      <c r="H543" s="50" t="s">
        <v>1818</v>
      </c>
      <c r="I543" s="146"/>
      <c r="J543" s="160" t="s">
        <v>3640</v>
      </c>
      <c r="K543" s="63"/>
      <c r="L543" s="63"/>
      <c r="M543" s="63"/>
      <c r="N543" s="65"/>
    </row>
    <row r="544" spans="1:14" ht="77.5">
      <c r="A544" s="53">
        <f t="shared" si="9"/>
        <v>539</v>
      </c>
      <c r="B544" s="50" t="s">
        <v>756</v>
      </c>
      <c r="C544" s="50" t="s">
        <v>963</v>
      </c>
      <c r="D544" s="50" t="s">
        <v>1168</v>
      </c>
      <c r="E544" s="50" t="s">
        <v>968</v>
      </c>
      <c r="F544" s="50" t="s">
        <v>1568</v>
      </c>
      <c r="G544" s="50"/>
      <c r="H544" s="50" t="s">
        <v>1818</v>
      </c>
      <c r="I544" s="146"/>
      <c r="J544" s="160" t="s">
        <v>3640</v>
      </c>
      <c r="K544" s="63"/>
      <c r="L544" s="63"/>
      <c r="M544" s="63"/>
      <c r="N544" s="65"/>
    </row>
    <row r="545" spans="1:14" ht="77.5">
      <c r="A545" s="53">
        <f t="shared" si="9"/>
        <v>540</v>
      </c>
      <c r="B545" s="50" t="s">
        <v>756</v>
      </c>
      <c r="C545" s="50" t="s">
        <v>963</v>
      </c>
      <c r="D545" s="50" t="s">
        <v>1169</v>
      </c>
      <c r="E545" s="50" t="s">
        <v>968</v>
      </c>
      <c r="F545" s="50" t="s">
        <v>1568</v>
      </c>
      <c r="G545" s="50"/>
      <c r="H545" s="50" t="s">
        <v>1818</v>
      </c>
      <c r="I545" s="146"/>
      <c r="J545" s="160" t="s">
        <v>3640</v>
      </c>
      <c r="K545" s="63"/>
      <c r="L545" s="63"/>
      <c r="M545" s="63"/>
      <c r="N545" s="65"/>
    </row>
    <row r="546" spans="1:14" ht="77.5">
      <c r="A546" s="53">
        <f t="shared" si="9"/>
        <v>541</v>
      </c>
      <c r="B546" s="50" t="s">
        <v>756</v>
      </c>
      <c r="C546" s="50" t="s">
        <v>963</v>
      </c>
      <c r="D546" s="50" t="s">
        <v>1170</v>
      </c>
      <c r="E546" s="50" t="s">
        <v>968</v>
      </c>
      <c r="F546" s="50" t="s">
        <v>1568</v>
      </c>
      <c r="G546" s="50"/>
      <c r="H546" s="50" t="s">
        <v>1818</v>
      </c>
      <c r="I546" s="146"/>
      <c r="J546" s="160" t="s">
        <v>3640</v>
      </c>
      <c r="K546" s="63"/>
      <c r="L546" s="63"/>
      <c r="M546" s="63"/>
      <c r="N546" s="65"/>
    </row>
    <row r="547" spans="1:14" ht="77.5">
      <c r="A547" s="53">
        <f t="shared" si="9"/>
        <v>542</v>
      </c>
      <c r="B547" s="50" t="s">
        <v>756</v>
      </c>
      <c r="C547" s="50" t="s">
        <v>963</v>
      </c>
      <c r="D547" s="50" t="s">
        <v>1171</v>
      </c>
      <c r="E547" s="50" t="s">
        <v>968</v>
      </c>
      <c r="F547" s="50" t="s">
        <v>1568</v>
      </c>
      <c r="G547" s="50"/>
      <c r="H547" s="50" t="s">
        <v>1818</v>
      </c>
      <c r="I547" s="146"/>
      <c r="J547" s="160" t="s">
        <v>3640</v>
      </c>
      <c r="K547" s="63"/>
      <c r="L547" s="63"/>
      <c r="M547" s="63"/>
      <c r="N547" s="65"/>
    </row>
    <row r="548" spans="1:14" ht="93">
      <c r="A548" s="53">
        <f t="shared" si="9"/>
        <v>543</v>
      </c>
      <c r="B548" s="50" t="s">
        <v>756</v>
      </c>
      <c r="C548" s="50" t="s">
        <v>963</v>
      </c>
      <c r="D548" s="50" t="s">
        <v>1532</v>
      </c>
      <c r="E548" s="50" t="s">
        <v>968</v>
      </c>
      <c r="F548" s="50" t="s">
        <v>1568</v>
      </c>
      <c r="G548" s="50"/>
      <c r="H548" s="50" t="s">
        <v>3031</v>
      </c>
      <c r="I548" s="63"/>
      <c r="J548" s="64">
        <v>99510</v>
      </c>
      <c r="K548" s="63"/>
      <c r="L548" s="63"/>
      <c r="M548" s="63"/>
      <c r="N548" s="65"/>
    </row>
    <row r="549" spans="1:14" ht="93">
      <c r="A549" s="53">
        <f t="shared" si="9"/>
        <v>544</v>
      </c>
      <c r="B549" s="50" t="s">
        <v>756</v>
      </c>
      <c r="C549" s="50" t="s">
        <v>963</v>
      </c>
      <c r="D549" s="50" t="s">
        <v>1533</v>
      </c>
      <c r="E549" s="50" t="s">
        <v>968</v>
      </c>
      <c r="F549" s="50" t="s">
        <v>1568</v>
      </c>
      <c r="G549" s="50"/>
      <c r="H549" s="50" t="s">
        <v>3031</v>
      </c>
      <c r="I549" s="63"/>
      <c r="J549" s="64">
        <v>252520</v>
      </c>
      <c r="K549" s="63"/>
      <c r="L549" s="63"/>
      <c r="M549" s="63"/>
      <c r="N549" s="65"/>
    </row>
    <row r="550" spans="1:14" ht="93">
      <c r="A550" s="53">
        <f t="shared" si="9"/>
        <v>545</v>
      </c>
      <c r="B550" s="50" t="s">
        <v>756</v>
      </c>
      <c r="C550" s="50" t="s">
        <v>963</v>
      </c>
      <c r="D550" s="50" t="s">
        <v>1534</v>
      </c>
      <c r="E550" s="50" t="s">
        <v>968</v>
      </c>
      <c r="F550" s="50" t="s">
        <v>1568</v>
      </c>
      <c r="G550" s="50"/>
      <c r="H550" s="50" t="s">
        <v>3031</v>
      </c>
      <c r="I550" s="63"/>
      <c r="J550" s="64">
        <v>202230</v>
      </c>
      <c r="K550" s="63"/>
      <c r="L550" s="63"/>
      <c r="M550" s="63"/>
      <c r="N550" s="65"/>
    </row>
    <row r="551" spans="1:14" ht="93">
      <c r="A551" s="53">
        <f t="shared" si="9"/>
        <v>546</v>
      </c>
      <c r="B551" s="50" t="s">
        <v>756</v>
      </c>
      <c r="C551" s="50" t="s">
        <v>963</v>
      </c>
      <c r="D551" s="50" t="s">
        <v>1535</v>
      </c>
      <c r="E551" s="50" t="s">
        <v>968</v>
      </c>
      <c r="F551" s="50" t="s">
        <v>1568</v>
      </c>
      <c r="G551" s="50"/>
      <c r="H551" s="50" t="s">
        <v>3031</v>
      </c>
      <c r="I551" s="63"/>
      <c r="J551" s="64">
        <v>263220</v>
      </c>
      <c r="K551" s="63"/>
      <c r="L551" s="63"/>
      <c r="M551" s="63"/>
      <c r="N551" s="65"/>
    </row>
    <row r="552" spans="1:14" ht="93">
      <c r="A552" s="53">
        <f t="shared" si="9"/>
        <v>547</v>
      </c>
      <c r="B552" s="50" t="s">
        <v>756</v>
      </c>
      <c r="C552" s="50" t="s">
        <v>963</v>
      </c>
      <c r="D552" s="50" t="s">
        <v>1536</v>
      </c>
      <c r="E552" s="50" t="s">
        <v>968</v>
      </c>
      <c r="F552" s="50" t="s">
        <v>1568</v>
      </c>
      <c r="G552" s="50"/>
      <c r="H552" s="50" t="s">
        <v>3031</v>
      </c>
      <c r="I552" s="63"/>
      <c r="J552" s="64">
        <v>101650</v>
      </c>
      <c r="K552" s="63"/>
      <c r="L552" s="63"/>
      <c r="M552" s="63"/>
      <c r="N552" s="65"/>
    </row>
    <row r="553" spans="1:14" ht="93">
      <c r="A553" s="53">
        <f t="shared" si="9"/>
        <v>548</v>
      </c>
      <c r="B553" s="50" t="s">
        <v>756</v>
      </c>
      <c r="C553" s="50" t="s">
        <v>963</v>
      </c>
      <c r="D553" s="50" t="s">
        <v>1537</v>
      </c>
      <c r="E553" s="50" t="s">
        <v>968</v>
      </c>
      <c r="F553" s="50" t="s">
        <v>1568</v>
      </c>
      <c r="G553" s="50"/>
      <c r="H553" s="50" t="s">
        <v>3031</v>
      </c>
      <c r="I553" s="63"/>
      <c r="J553" s="64">
        <v>273920</v>
      </c>
      <c r="K553" s="63"/>
      <c r="L553" s="63"/>
      <c r="M553" s="63"/>
      <c r="N553" s="65"/>
    </row>
    <row r="554" spans="1:14" ht="93">
      <c r="A554" s="53">
        <f t="shared" si="9"/>
        <v>549</v>
      </c>
      <c r="B554" s="50" t="s">
        <v>756</v>
      </c>
      <c r="C554" s="50" t="s">
        <v>963</v>
      </c>
      <c r="D554" s="50" t="s">
        <v>1538</v>
      </c>
      <c r="E554" s="50" t="s">
        <v>968</v>
      </c>
      <c r="F554" s="50" t="s">
        <v>1568</v>
      </c>
      <c r="G554" s="50"/>
      <c r="H554" s="50" t="s">
        <v>3031</v>
      </c>
      <c r="I554" s="63"/>
      <c r="J554" s="64">
        <v>199020</v>
      </c>
      <c r="K554" s="63"/>
      <c r="L554" s="63"/>
      <c r="M554" s="63"/>
      <c r="N554" s="65"/>
    </row>
    <row r="555" spans="1:14" ht="93">
      <c r="A555" s="53">
        <f t="shared" si="9"/>
        <v>550</v>
      </c>
      <c r="B555" s="50" t="s">
        <v>756</v>
      </c>
      <c r="C555" s="50" t="s">
        <v>963</v>
      </c>
      <c r="D555" s="50" t="s">
        <v>1539</v>
      </c>
      <c r="E555" s="50" t="s">
        <v>968</v>
      </c>
      <c r="F555" s="50" t="s">
        <v>1568</v>
      </c>
      <c r="G555" s="50"/>
      <c r="H555" s="50" t="s">
        <v>3031</v>
      </c>
      <c r="I555" s="63"/>
      <c r="J555" s="64">
        <v>99510</v>
      </c>
      <c r="K555" s="63"/>
      <c r="L555" s="63"/>
      <c r="M555" s="63"/>
      <c r="N555" s="65"/>
    </row>
    <row r="556" spans="1:14" ht="93">
      <c r="A556" s="53">
        <f t="shared" si="9"/>
        <v>551</v>
      </c>
      <c r="B556" s="50" t="s">
        <v>756</v>
      </c>
      <c r="C556" s="50" t="s">
        <v>963</v>
      </c>
      <c r="D556" s="50" t="s">
        <v>1540</v>
      </c>
      <c r="E556" s="50" t="s">
        <v>968</v>
      </c>
      <c r="F556" s="50" t="s">
        <v>1568</v>
      </c>
      <c r="G556" s="50"/>
      <c r="H556" s="50" t="s">
        <v>3031</v>
      </c>
      <c r="I556" s="63"/>
      <c r="J556" s="64">
        <v>194740</v>
      </c>
      <c r="K556" s="63"/>
      <c r="L556" s="63"/>
      <c r="M556" s="63"/>
      <c r="N556" s="65"/>
    </row>
    <row r="557" spans="1:14" ht="93">
      <c r="A557" s="53">
        <f t="shared" si="9"/>
        <v>552</v>
      </c>
      <c r="B557" s="50" t="s">
        <v>756</v>
      </c>
      <c r="C557" s="50" t="s">
        <v>963</v>
      </c>
      <c r="D557" s="50" t="s">
        <v>1541</v>
      </c>
      <c r="E557" s="50" t="s">
        <v>968</v>
      </c>
      <c r="F557" s="50" t="s">
        <v>1568</v>
      </c>
      <c r="G557" s="50"/>
      <c r="H557" s="50" t="s">
        <v>3031</v>
      </c>
      <c r="I557" s="63"/>
      <c r="J557" s="64">
        <v>98440</v>
      </c>
      <c r="K557" s="63"/>
      <c r="L557" s="63"/>
      <c r="M557" s="63"/>
      <c r="N557" s="65"/>
    </row>
    <row r="558" spans="1:14" ht="93">
      <c r="A558" s="53">
        <f t="shared" si="9"/>
        <v>553</v>
      </c>
      <c r="B558" s="50" t="s">
        <v>756</v>
      </c>
      <c r="C558" s="50" t="s">
        <v>963</v>
      </c>
      <c r="D558" s="50" t="s">
        <v>1542</v>
      </c>
      <c r="E558" s="50" t="s">
        <v>968</v>
      </c>
      <c r="F558" s="50" t="s">
        <v>1568</v>
      </c>
      <c r="G558" s="50"/>
      <c r="H558" s="50" t="s">
        <v>3031</v>
      </c>
      <c r="I558" s="63"/>
      <c r="J558" s="64">
        <v>156220</v>
      </c>
      <c r="K558" s="63"/>
      <c r="L558" s="63"/>
      <c r="M558" s="63"/>
      <c r="N558" s="65"/>
    </row>
    <row r="559" spans="1:14" ht="93">
      <c r="A559" s="53">
        <f t="shared" si="9"/>
        <v>554</v>
      </c>
      <c r="B559" s="50" t="s">
        <v>756</v>
      </c>
      <c r="C559" s="50" t="s">
        <v>963</v>
      </c>
      <c r="D559" s="50" t="s">
        <v>1543</v>
      </c>
      <c r="E559" s="50" t="s">
        <v>968</v>
      </c>
      <c r="F559" s="50" t="s">
        <v>1568</v>
      </c>
      <c r="G559" s="50"/>
      <c r="H559" s="50" t="s">
        <v>3031</v>
      </c>
      <c r="I559" s="63"/>
      <c r="J559" s="64">
        <v>211860</v>
      </c>
      <c r="K559" s="63"/>
      <c r="L559" s="63"/>
      <c r="M559" s="63"/>
      <c r="N559" s="65"/>
    </row>
    <row r="560" spans="1:14" ht="93">
      <c r="A560" s="53">
        <f t="shared" si="9"/>
        <v>555</v>
      </c>
      <c r="B560" s="50" t="s">
        <v>756</v>
      </c>
      <c r="C560" s="50" t="s">
        <v>963</v>
      </c>
      <c r="D560" s="50" t="s">
        <v>1544</v>
      </c>
      <c r="E560" s="50" t="s">
        <v>968</v>
      </c>
      <c r="F560" s="50" t="s">
        <v>1568</v>
      </c>
      <c r="G560" s="50"/>
      <c r="H560" s="50" t="s">
        <v>3031</v>
      </c>
      <c r="I560" s="63"/>
      <c r="J560" s="64">
        <v>123050</v>
      </c>
      <c r="K560" s="63"/>
      <c r="L560" s="63"/>
      <c r="M560" s="63"/>
      <c r="N560" s="65"/>
    </row>
    <row r="561" spans="1:14" ht="93">
      <c r="A561" s="53">
        <f t="shared" si="9"/>
        <v>556</v>
      </c>
      <c r="B561" s="50" t="s">
        <v>756</v>
      </c>
      <c r="C561" s="50" t="s">
        <v>963</v>
      </c>
      <c r="D561" s="50" t="s">
        <v>1545</v>
      </c>
      <c r="E561" s="50" t="s">
        <v>968</v>
      </c>
      <c r="F561" s="50" t="s">
        <v>1568</v>
      </c>
      <c r="G561" s="50"/>
      <c r="H561" s="50" t="s">
        <v>3031</v>
      </c>
      <c r="I561" s="63"/>
      <c r="J561" s="64">
        <v>112350</v>
      </c>
      <c r="K561" s="63"/>
      <c r="L561" s="63"/>
      <c r="M561" s="63"/>
      <c r="N561" s="65"/>
    </row>
    <row r="562" spans="1:14" ht="93">
      <c r="A562" s="53">
        <f t="shared" si="9"/>
        <v>557</v>
      </c>
      <c r="B562" s="50" t="s">
        <v>756</v>
      </c>
      <c r="C562" s="50" t="s">
        <v>963</v>
      </c>
      <c r="D562" s="50" t="s">
        <v>1546</v>
      </c>
      <c r="E562" s="50" t="s">
        <v>968</v>
      </c>
      <c r="F562" s="50" t="s">
        <v>1568</v>
      </c>
      <c r="G562" s="50"/>
      <c r="H562" s="50" t="s">
        <v>3031</v>
      </c>
      <c r="I562" s="63"/>
      <c r="J562" s="64">
        <v>160500</v>
      </c>
      <c r="K562" s="63"/>
      <c r="L562" s="63"/>
      <c r="M562" s="63"/>
      <c r="N562" s="65"/>
    </row>
    <row r="563" spans="1:14" ht="93">
      <c r="A563" s="53">
        <f t="shared" si="9"/>
        <v>558</v>
      </c>
      <c r="B563" s="50" t="s">
        <v>756</v>
      </c>
      <c r="C563" s="50" t="s">
        <v>963</v>
      </c>
      <c r="D563" s="50" t="s">
        <v>1547</v>
      </c>
      <c r="E563" s="50" t="s">
        <v>968</v>
      </c>
      <c r="F563" s="50" t="s">
        <v>1568</v>
      </c>
      <c r="G563" s="50"/>
      <c r="H563" s="50" t="s">
        <v>3031</v>
      </c>
      <c r="I563" s="63"/>
      <c r="J563" s="64">
        <v>242890</v>
      </c>
      <c r="K563" s="63"/>
      <c r="L563" s="63"/>
      <c r="M563" s="63"/>
      <c r="N563" s="65"/>
    </row>
    <row r="564" spans="1:14" ht="93">
      <c r="A564" s="53">
        <f t="shared" si="9"/>
        <v>559</v>
      </c>
      <c r="B564" s="50" t="s">
        <v>756</v>
      </c>
      <c r="C564" s="50" t="s">
        <v>963</v>
      </c>
      <c r="D564" s="50" t="s">
        <v>1548</v>
      </c>
      <c r="E564" s="50" t="s">
        <v>968</v>
      </c>
      <c r="F564" s="50" t="s">
        <v>1568</v>
      </c>
      <c r="G564" s="50"/>
      <c r="H564" s="50" t="s">
        <v>3031</v>
      </c>
      <c r="I564" s="63"/>
      <c r="J564" s="64">
        <v>273920</v>
      </c>
      <c r="K564" s="63"/>
      <c r="L564" s="63"/>
      <c r="M564" s="63"/>
      <c r="N564" s="65"/>
    </row>
    <row r="565" spans="1:14" ht="93">
      <c r="A565" s="53">
        <f t="shared" si="9"/>
        <v>560</v>
      </c>
      <c r="B565" s="50" t="s">
        <v>756</v>
      </c>
      <c r="C565" s="50" t="s">
        <v>963</v>
      </c>
      <c r="D565" s="50" t="s">
        <v>1549</v>
      </c>
      <c r="E565" s="50" t="s">
        <v>968</v>
      </c>
      <c r="F565" s="50" t="s">
        <v>1568</v>
      </c>
      <c r="G565" s="50"/>
      <c r="H565" s="50" t="s">
        <v>3031</v>
      </c>
      <c r="I565" s="63"/>
      <c r="J565" s="64">
        <v>374500</v>
      </c>
      <c r="K565" s="63"/>
      <c r="L565" s="63"/>
      <c r="M565" s="63"/>
      <c r="N565" s="65"/>
    </row>
    <row r="566" spans="1:14" ht="93">
      <c r="A566" s="53">
        <f t="shared" si="9"/>
        <v>561</v>
      </c>
      <c r="B566" s="50" t="s">
        <v>756</v>
      </c>
      <c r="C566" s="50" t="s">
        <v>963</v>
      </c>
      <c r="D566" s="50" t="s">
        <v>1550</v>
      </c>
      <c r="E566" s="50" t="s">
        <v>968</v>
      </c>
      <c r="F566" s="50" t="s">
        <v>1568</v>
      </c>
      <c r="G566" s="50"/>
      <c r="H566" s="50" t="s">
        <v>3031</v>
      </c>
      <c r="I566" s="63"/>
      <c r="J566" s="64">
        <v>374500</v>
      </c>
      <c r="K566" s="63"/>
      <c r="L566" s="63"/>
      <c r="M566" s="63"/>
      <c r="N566" s="65"/>
    </row>
    <row r="567" spans="1:14" ht="93">
      <c r="A567" s="53">
        <f t="shared" si="9"/>
        <v>562</v>
      </c>
      <c r="B567" s="50" t="s">
        <v>756</v>
      </c>
      <c r="C567" s="50" t="s">
        <v>963</v>
      </c>
      <c r="D567" s="50" t="s">
        <v>1551</v>
      </c>
      <c r="E567" s="50" t="s">
        <v>968</v>
      </c>
      <c r="F567" s="50" t="s">
        <v>1568</v>
      </c>
      <c r="G567" s="50"/>
      <c r="H567" s="50" t="s">
        <v>3031</v>
      </c>
      <c r="I567" s="63"/>
      <c r="J567" s="64">
        <v>304950</v>
      </c>
      <c r="K567" s="63"/>
      <c r="L567" s="63"/>
      <c r="M567" s="63"/>
      <c r="N567" s="65"/>
    </row>
    <row r="568" spans="1:14" ht="93">
      <c r="A568" s="53">
        <f t="shared" si="9"/>
        <v>563</v>
      </c>
      <c r="B568" s="50" t="s">
        <v>756</v>
      </c>
      <c r="C568" s="50" t="s">
        <v>963</v>
      </c>
      <c r="D568" s="50" t="s">
        <v>1552</v>
      </c>
      <c r="E568" s="50" t="s">
        <v>968</v>
      </c>
      <c r="F568" s="50" t="s">
        <v>1568</v>
      </c>
      <c r="G568" s="50"/>
      <c r="H568" s="50" t="s">
        <v>3031</v>
      </c>
      <c r="I568" s="63"/>
      <c r="J568" s="64">
        <v>385200</v>
      </c>
      <c r="K568" s="63"/>
      <c r="L568" s="63"/>
      <c r="M568" s="63"/>
      <c r="N568" s="65"/>
    </row>
    <row r="569" spans="1:14" ht="93">
      <c r="A569" s="53">
        <f t="shared" si="9"/>
        <v>564</v>
      </c>
      <c r="B569" s="50" t="s">
        <v>756</v>
      </c>
      <c r="C569" s="50" t="s">
        <v>963</v>
      </c>
      <c r="D569" s="50" t="s">
        <v>1553</v>
      </c>
      <c r="E569" s="50" t="s">
        <v>968</v>
      </c>
      <c r="F569" s="50" t="s">
        <v>1568</v>
      </c>
      <c r="G569" s="50"/>
      <c r="H569" s="50" t="s">
        <v>3031</v>
      </c>
      <c r="I569" s="63"/>
      <c r="J569" s="64">
        <v>315650</v>
      </c>
      <c r="K569" s="63"/>
      <c r="L569" s="63"/>
      <c r="M569" s="63"/>
      <c r="N569" s="65"/>
    </row>
    <row r="570" spans="1:14" ht="93">
      <c r="A570" s="53">
        <f t="shared" si="9"/>
        <v>565</v>
      </c>
      <c r="B570" s="50" t="s">
        <v>756</v>
      </c>
      <c r="C570" s="50" t="s">
        <v>963</v>
      </c>
      <c r="D570" s="50" t="s">
        <v>1554</v>
      </c>
      <c r="E570" s="50" t="s">
        <v>968</v>
      </c>
      <c r="F570" s="50" t="s">
        <v>1568</v>
      </c>
      <c r="G570" s="50"/>
      <c r="H570" s="50" t="s">
        <v>3031</v>
      </c>
      <c r="I570" s="63"/>
      <c r="J570" s="64">
        <v>294250</v>
      </c>
      <c r="K570" s="63"/>
      <c r="L570" s="63"/>
      <c r="M570" s="63"/>
      <c r="N570" s="65"/>
    </row>
    <row r="571" spans="1:14" ht="93">
      <c r="A571" s="53">
        <f t="shared" si="9"/>
        <v>566</v>
      </c>
      <c r="B571" s="50" t="s">
        <v>756</v>
      </c>
      <c r="C571" s="50" t="s">
        <v>963</v>
      </c>
      <c r="D571" s="50" t="s">
        <v>1555</v>
      </c>
      <c r="E571" s="50" t="s">
        <v>968</v>
      </c>
      <c r="F571" s="50" t="s">
        <v>1568</v>
      </c>
      <c r="G571" s="50"/>
      <c r="H571" s="50" t="s">
        <v>3031</v>
      </c>
      <c r="I571" s="63"/>
      <c r="J571" s="64">
        <v>620600</v>
      </c>
      <c r="K571" s="63"/>
      <c r="L571" s="63"/>
      <c r="M571" s="63"/>
      <c r="N571" s="65"/>
    </row>
    <row r="572" spans="1:14" ht="93">
      <c r="A572" s="53">
        <f t="shared" si="9"/>
        <v>567</v>
      </c>
      <c r="B572" s="50" t="s">
        <v>756</v>
      </c>
      <c r="C572" s="50" t="s">
        <v>963</v>
      </c>
      <c r="D572" s="50" t="s">
        <v>1556</v>
      </c>
      <c r="E572" s="50" t="s">
        <v>968</v>
      </c>
      <c r="F572" s="50" t="s">
        <v>1568</v>
      </c>
      <c r="G572" s="50"/>
      <c r="H572" s="50" t="s">
        <v>3031</v>
      </c>
      <c r="I572" s="63"/>
      <c r="J572" s="64">
        <v>695500</v>
      </c>
      <c r="K572" s="63"/>
      <c r="L572" s="63"/>
      <c r="M572" s="63"/>
      <c r="N572" s="65"/>
    </row>
    <row r="573" spans="1:14" ht="93">
      <c r="A573" s="53">
        <f t="shared" si="9"/>
        <v>568</v>
      </c>
      <c r="B573" s="50" t="s">
        <v>756</v>
      </c>
      <c r="C573" s="50" t="s">
        <v>963</v>
      </c>
      <c r="D573" s="50" t="s">
        <v>1557</v>
      </c>
      <c r="E573" s="50" t="s">
        <v>968</v>
      </c>
      <c r="F573" s="50" t="s">
        <v>1568</v>
      </c>
      <c r="G573" s="50"/>
      <c r="H573" s="50" t="s">
        <v>3031</v>
      </c>
      <c r="I573" s="63"/>
      <c r="J573" s="64">
        <v>438700</v>
      </c>
      <c r="K573" s="63"/>
      <c r="L573" s="63"/>
      <c r="M573" s="63"/>
      <c r="N573" s="65"/>
    </row>
    <row r="574" spans="1:14" ht="93">
      <c r="A574" s="53">
        <f t="shared" si="9"/>
        <v>569</v>
      </c>
      <c r="B574" s="50" t="s">
        <v>756</v>
      </c>
      <c r="C574" s="50" t="s">
        <v>963</v>
      </c>
      <c r="D574" s="50" t="s">
        <v>1558</v>
      </c>
      <c r="E574" s="50" t="s">
        <v>968</v>
      </c>
      <c r="F574" s="50" t="s">
        <v>1568</v>
      </c>
      <c r="G574" s="50"/>
      <c r="H574" s="50" t="s">
        <v>3031</v>
      </c>
      <c r="I574" s="63"/>
      <c r="J574" s="64">
        <v>1011150</v>
      </c>
      <c r="K574" s="63"/>
      <c r="L574" s="63"/>
      <c r="M574" s="63"/>
      <c r="N574" s="65"/>
    </row>
    <row r="575" spans="1:14" ht="93">
      <c r="A575" s="53">
        <f t="shared" si="9"/>
        <v>570</v>
      </c>
      <c r="B575" s="50" t="s">
        <v>756</v>
      </c>
      <c r="C575" s="50" t="s">
        <v>963</v>
      </c>
      <c r="D575" s="50" t="s">
        <v>1559</v>
      </c>
      <c r="E575" s="50" t="s">
        <v>968</v>
      </c>
      <c r="F575" s="50" t="s">
        <v>1568</v>
      </c>
      <c r="G575" s="50"/>
      <c r="H575" s="50" t="s">
        <v>3031</v>
      </c>
      <c r="I575" s="63"/>
      <c r="J575" s="64">
        <v>952300</v>
      </c>
      <c r="K575" s="63"/>
      <c r="L575" s="63"/>
      <c r="M575" s="63"/>
      <c r="N575" s="65"/>
    </row>
    <row r="576" spans="1:14" ht="93">
      <c r="A576" s="53">
        <f t="shared" si="9"/>
        <v>571</v>
      </c>
      <c r="B576" s="50" t="s">
        <v>756</v>
      </c>
      <c r="C576" s="50" t="s">
        <v>963</v>
      </c>
      <c r="D576" s="50" t="s">
        <v>1560</v>
      </c>
      <c r="E576" s="50" t="s">
        <v>968</v>
      </c>
      <c r="F576" s="50" t="s">
        <v>1568</v>
      </c>
      <c r="G576" s="50"/>
      <c r="H576" s="50" t="s">
        <v>3031</v>
      </c>
      <c r="I576" s="63"/>
      <c r="J576" s="64">
        <v>337050</v>
      </c>
      <c r="K576" s="63"/>
      <c r="L576" s="63"/>
      <c r="M576" s="63"/>
      <c r="N576" s="65"/>
    </row>
    <row r="577" spans="1:14" ht="93">
      <c r="A577" s="53">
        <f t="shared" si="9"/>
        <v>572</v>
      </c>
      <c r="B577" s="50" t="s">
        <v>756</v>
      </c>
      <c r="C577" s="50" t="s">
        <v>963</v>
      </c>
      <c r="D577" s="50" t="s">
        <v>1561</v>
      </c>
      <c r="E577" s="50" t="s">
        <v>968</v>
      </c>
      <c r="F577" s="50" t="s">
        <v>1568</v>
      </c>
      <c r="G577" s="50"/>
      <c r="H577" s="50" t="s">
        <v>3031</v>
      </c>
      <c r="I577" s="63"/>
      <c r="J577" s="64">
        <v>349890</v>
      </c>
      <c r="K577" s="63"/>
      <c r="L577" s="63"/>
      <c r="M577" s="63"/>
      <c r="N577" s="65"/>
    </row>
    <row r="578" spans="1:14" ht="93">
      <c r="A578" s="53">
        <f t="shared" si="9"/>
        <v>573</v>
      </c>
      <c r="B578" s="50" t="s">
        <v>756</v>
      </c>
      <c r="C578" s="50" t="s">
        <v>963</v>
      </c>
      <c r="D578" s="50" t="s">
        <v>1562</v>
      </c>
      <c r="E578" s="50" t="s">
        <v>968</v>
      </c>
      <c r="F578" s="50" t="s">
        <v>1568</v>
      </c>
      <c r="G578" s="50"/>
      <c r="H578" s="50" t="s">
        <v>3031</v>
      </c>
      <c r="I578" s="63"/>
      <c r="J578" s="64">
        <v>109140</v>
      </c>
      <c r="K578" s="63"/>
      <c r="L578" s="63"/>
      <c r="M578" s="63"/>
      <c r="N578" s="65"/>
    </row>
    <row r="579" spans="1:14" ht="93">
      <c r="A579" s="53">
        <f t="shared" si="9"/>
        <v>574</v>
      </c>
      <c r="B579" s="50" t="s">
        <v>756</v>
      </c>
      <c r="C579" s="50" t="s">
        <v>963</v>
      </c>
      <c r="D579" s="50" t="s">
        <v>1563</v>
      </c>
      <c r="E579" s="50" t="s">
        <v>968</v>
      </c>
      <c r="F579" s="50" t="s">
        <v>1568</v>
      </c>
      <c r="G579" s="50"/>
      <c r="H579" s="50" t="s">
        <v>3031</v>
      </c>
      <c r="I579" s="63"/>
      <c r="J579" s="64">
        <v>141240</v>
      </c>
      <c r="K579" s="63"/>
      <c r="L579" s="63"/>
      <c r="M579" s="63"/>
      <c r="N579" s="65"/>
    </row>
    <row r="580" spans="1:14" ht="93">
      <c r="A580" s="53">
        <f t="shared" si="9"/>
        <v>575</v>
      </c>
      <c r="B580" s="50" t="s">
        <v>756</v>
      </c>
      <c r="C580" s="50" t="s">
        <v>963</v>
      </c>
      <c r="D580" s="50" t="s">
        <v>1564</v>
      </c>
      <c r="E580" s="50" t="s">
        <v>968</v>
      </c>
      <c r="F580" s="50" t="s">
        <v>1568</v>
      </c>
      <c r="G580" s="50"/>
      <c r="H580" s="50" t="s">
        <v>3031</v>
      </c>
      <c r="I580" s="63"/>
      <c r="J580" s="64">
        <v>145520</v>
      </c>
      <c r="K580" s="63"/>
      <c r="L580" s="63"/>
      <c r="M580" s="63"/>
      <c r="N580" s="65"/>
    </row>
    <row r="581" spans="1:14" ht="93">
      <c r="A581" s="53">
        <f t="shared" si="9"/>
        <v>576</v>
      </c>
      <c r="B581" s="50" t="s">
        <v>756</v>
      </c>
      <c r="C581" s="50" t="s">
        <v>963</v>
      </c>
      <c r="D581" s="50" t="s">
        <v>1565</v>
      </c>
      <c r="E581" s="50" t="s">
        <v>968</v>
      </c>
      <c r="F581" s="50" t="s">
        <v>1568</v>
      </c>
      <c r="G581" s="50"/>
      <c r="H581" s="50" t="s">
        <v>3031</v>
      </c>
      <c r="I581" s="63"/>
      <c r="J581" s="64">
        <v>114490</v>
      </c>
      <c r="K581" s="63"/>
      <c r="L581" s="63"/>
      <c r="M581" s="63"/>
      <c r="N581" s="65"/>
    </row>
    <row r="582" spans="1:14" ht="93">
      <c r="A582" s="53">
        <f t="shared" si="9"/>
        <v>577</v>
      </c>
      <c r="B582" s="50" t="s">
        <v>756</v>
      </c>
      <c r="C582" s="50" t="s">
        <v>963</v>
      </c>
      <c r="D582" s="50" t="s">
        <v>1566</v>
      </c>
      <c r="E582" s="50" t="s">
        <v>968</v>
      </c>
      <c r="F582" s="50" t="s">
        <v>1568</v>
      </c>
      <c r="G582" s="50"/>
      <c r="H582" s="50" t="s">
        <v>3031</v>
      </c>
      <c r="I582" s="63"/>
      <c r="J582" s="64">
        <v>109140</v>
      </c>
      <c r="K582" s="63"/>
      <c r="L582" s="63"/>
      <c r="M582" s="63"/>
      <c r="N582" s="65"/>
    </row>
    <row r="583" spans="1:14" ht="93">
      <c r="A583" s="53">
        <f t="shared" si="9"/>
        <v>578</v>
      </c>
      <c r="B583" s="50" t="s">
        <v>756</v>
      </c>
      <c r="C583" s="50" t="s">
        <v>963</v>
      </c>
      <c r="D583" s="50" t="s">
        <v>1567</v>
      </c>
      <c r="E583" s="50" t="s">
        <v>968</v>
      </c>
      <c r="F583" s="50" t="s">
        <v>1568</v>
      </c>
      <c r="G583" s="50"/>
      <c r="H583" s="50" t="s">
        <v>3031</v>
      </c>
      <c r="I583" s="63"/>
      <c r="J583" s="64">
        <v>104860</v>
      </c>
      <c r="K583" s="63"/>
      <c r="L583" s="63"/>
      <c r="M583" s="63"/>
      <c r="N583" s="65"/>
    </row>
    <row r="584" spans="1:14" ht="93">
      <c r="A584" s="53">
        <f t="shared" si="9"/>
        <v>579</v>
      </c>
      <c r="B584" s="50" t="s">
        <v>756</v>
      </c>
      <c r="C584" s="50" t="s">
        <v>963</v>
      </c>
      <c r="D584" s="50" t="s">
        <v>3033</v>
      </c>
      <c r="E584" s="50" t="s">
        <v>895</v>
      </c>
      <c r="F584" s="50" t="s">
        <v>3032</v>
      </c>
      <c r="G584" s="50"/>
      <c r="H584" s="50" t="s">
        <v>3031</v>
      </c>
      <c r="I584" s="63"/>
      <c r="J584" s="64">
        <v>210000</v>
      </c>
      <c r="K584" s="63"/>
      <c r="L584" s="63"/>
      <c r="M584" s="63"/>
      <c r="N584" s="65"/>
    </row>
    <row r="585" spans="1:14" ht="93">
      <c r="A585" s="53">
        <f t="shared" ref="A585:A648" si="10">A584+1</f>
        <v>580</v>
      </c>
      <c r="B585" s="50" t="s">
        <v>756</v>
      </c>
      <c r="C585" s="50" t="s">
        <v>963</v>
      </c>
      <c r="D585" s="50" t="s">
        <v>3036</v>
      </c>
      <c r="E585" s="50" t="s">
        <v>3034</v>
      </c>
      <c r="F585" s="50" t="s">
        <v>3035</v>
      </c>
      <c r="G585" s="50"/>
      <c r="H585" s="50" t="s">
        <v>3031</v>
      </c>
      <c r="I585" s="63"/>
      <c r="J585" s="64">
        <v>213000</v>
      </c>
      <c r="K585" s="63"/>
      <c r="L585" s="63"/>
      <c r="M585" s="63"/>
      <c r="N585" s="65"/>
    </row>
    <row r="586" spans="1:14" ht="77.5">
      <c r="A586" s="53">
        <f t="shared" si="10"/>
        <v>581</v>
      </c>
      <c r="B586" s="50" t="s">
        <v>756</v>
      </c>
      <c r="C586" s="50" t="s">
        <v>963</v>
      </c>
      <c r="D586" s="50" t="s">
        <v>1945</v>
      </c>
      <c r="E586" s="50" t="s">
        <v>968</v>
      </c>
      <c r="F586" s="50" t="s">
        <v>1952</v>
      </c>
      <c r="G586" s="50"/>
      <c r="H586" s="50" t="s">
        <v>3157</v>
      </c>
      <c r="I586" s="63"/>
      <c r="J586" s="64">
        <v>327273</v>
      </c>
      <c r="K586" s="63"/>
      <c r="L586" s="63"/>
      <c r="M586" s="63"/>
      <c r="N586" s="65"/>
    </row>
    <row r="587" spans="1:14" ht="62">
      <c r="A587" s="53">
        <f t="shared" si="10"/>
        <v>582</v>
      </c>
      <c r="B587" s="50" t="s">
        <v>756</v>
      </c>
      <c r="C587" s="50" t="s">
        <v>963</v>
      </c>
      <c r="D587" s="50" t="s">
        <v>1946</v>
      </c>
      <c r="E587" s="50" t="s">
        <v>968</v>
      </c>
      <c r="F587" s="50" t="s">
        <v>1952</v>
      </c>
      <c r="G587" s="50"/>
      <c r="H587" s="50" t="s">
        <v>3157</v>
      </c>
      <c r="I587" s="63"/>
      <c r="J587" s="64">
        <v>359273</v>
      </c>
      <c r="K587" s="63"/>
      <c r="L587" s="63"/>
      <c r="M587" s="63"/>
      <c r="N587" s="65"/>
    </row>
    <row r="588" spans="1:14" ht="93">
      <c r="A588" s="53">
        <f t="shared" si="10"/>
        <v>583</v>
      </c>
      <c r="B588" s="50" t="s">
        <v>756</v>
      </c>
      <c r="C588" s="50" t="s">
        <v>963</v>
      </c>
      <c r="D588" s="50" t="s">
        <v>1947</v>
      </c>
      <c r="E588" s="50" t="s">
        <v>968</v>
      </c>
      <c r="F588" s="50" t="s">
        <v>1952</v>
      </c>
      <c r="G588" s="50"/>
      <c r="H588" s="50" t="s">
        <v>3157</v>
      </c>
      <c r="I588" s="63"/>
      <c r="J588" s="64">
        <v>317273</v>
      </c>
      <c r="K588" s="63"/>
      <c r="L588" s="63"/>
      <c r="M588" s="63"/>
      <c r="N588" s="65"/>
    </row>
    <row r="589" spans="1:14" ht="77.5">
      <c r="A589" s="53">
        <f t="shared" si="10"/>
        <v>584</v>
      </c>
      <c r="B589" s="50" t="s">
        <v>756</v>
      </c>
      <c r="C589" s="50" t="s">
        <v>963</v>
      </c>
      <c r="D589" s="50" t="s">
        <v>1948</v>
      </c>
      <c r="E589" s="50" t="s">
        <v>968</v>
      </c>
      <c r="F589" s="50" t="s">
        <v>1952</v>
      </c>
      <c r="G589" s="50"/>
      <c r="H589" s="50" t="s">
        <v>3157</v>
      </c>
      <c r="I589" s="63"/>
      <c r="J589" s="64">
        <v>385273</v>
      </c>
      <c r="K589" s="63"/>
      <c r="L589" s="63"/>
      <c r="M589" s="63"/>
      <c r="N589" s="65"/>
    </row>
    <row r="590" spans="1:14" ht="93">
      <c r="A590" s="53">
        <f t="shared" si="10"/>
        <v>585</v>
      </c>
      <c r="B590" s="50" t="s">
        <v>756</v>
      </c>
      <c r="C590" s="50" t="s">
        <v>963</v>
      </c>
      <c r="D590" s="50" t="s">
        <v>1949</v>
      </c>
      <c r="E590" s="50" t="s">
        <v>968</v>
      </c>
      <c r="F590" s="50" t="s">
        <v>1952</v>
      </c>
      <c r="G590" s="50"/>
      <c r="H590" s="50" t="s">
        <v>3157</v>
      </c>
      <c r="I590" s="63"/>
      <c r="J590" s="64">
        <v>603273</v>
      </c>
      <c r="K590" s="63"/>
      <c r="L590" s="63"/>
      <c r="M590" s="63"/>
      <c r="N590" s="65"/>
    </row>
    <row r="591" spans="1:14" ht="77.5">
      <c r="A591" s="53">
        <f t="shared" si="10"/>
        <v>586</v>
      </c>
      <c r="B591" s="50" t="s">
        <v>756</v>
      </c>
      <c r="C591" s="50" t="s">
        <v>963</v>
      </c>
      <c r="D591" s="50" t="s">
        <v>1950</v>
      </c>
      <c r="E591" s="50" t="s">
        <v>968</v>
      </c>
      <c r="F591" s="50" t="s">
        <v>1952</v>
      </c>
      <c r="G591" s="50"/>
      <c r="H591" s="50" t="s">
        <v>3157</v>
      </c>
      <c r="I591" s="63"/>
      <c r="J591" s="64">
        <v>463273</v>
      </c>
      <c r="K591" s="63"/>
      <c r="L591" s="63"/>
      <c r="M591" s="63"/>
      <c r="N591" s="65"/>
    </row>
    <row r="592" spans="1:14" ht="62">
      <c r="A592" s="53">
        <f t="shared" si="10"/>
        <v>587</v>
      </c>
      <c r="B592" s="50" t="s">
        <v>756</v>
      </c>
      <c r="C592" s="50" t="s">
        <v>963</v>
      </c>
      <c r="D592" s="50" t="s">
        <v>1951</v>
      </c>
      <c r="E592" s="50" t="s">
        <v>968</v>
      </c>
      <c r="F592" s="50" t="s">
        <v>1952</v>
      </c>
      <c r="G592" s="50"/>
      <c r="H592" s="50" t="s">
        <v>3157</v>
      </c>
      <c r="I592" s="63"/>
      <c r="J592" s="64">
        <v>506873</v>
      </c>
      <c r="K592" s="63"/>
      <c r="L592" s="63"/>
      <c r="M592" s="63"/>
      <c r="N592" s="65"/>
    </row>
    <row r="593" spans="1:14" ht="77.5">
      <c r="A593" s="53">
        <f t="shared" si="10"/>
        <v>588</v>
      </c>
      <c r="B593" s="50" t="s">
        <v>756</v>
      </c>
      <c r="C593" s="50" t="s">
        <v>963</v>
      </c>
      <c r="D593" s="50" t="s">
        <v>1953</v>
      </c>
      <c r="E593" s="50" t="s">
        <v>968</v>
      </c>
      <c r="F593" s="50" t="s">
        <v>1952</v>
      </c>
      <c r="G593" s="50"/>
      <c r="H593" s="50" t="s">
        <v>3157</v>
      </c>
      <c r="I593" s="63"/>
      <c r="J593" s="64">
        <v>1677363</v>
      </c>
      <c r="K593" s="63"/>
      <c r="L593" s="63"/>
      <c r="M593" s="63"/>
      <c r="N593" s="65"/>
    </row>
    <row r="594" spans="1:14" ht="93">
      <c r="A594" s="53">
        <f t="shared" si="10"/>
        <v>589</v>
      </c>
      <c r="B594" s="50" t="s">
        <v>756</v>
      </c>
      <c r="C594" s="50" t="s">
        <v>963</v>
      </c>
      <c r="D594" s="50" t="s">
        <v>1954</v>
      </c>
      <c r="E594" s="50" t="s">
        <v>968</v>
      </c>
      <c r="F594" s="50" t="s">
        <v>1952</v>
      </c>
      <c r="G594" s="50"/>
      <c r="H594" s="50" t="s">
        <v>3157</v>
      </c>
      <c r="I594" s="63"/>
      <c r="J594" s="64">
        <v>473091</v>
      </c>
      <c r="K594" s="63"/>
      <c r="L594" s="63"/>
      <c r="M594" s="63"/>
      <c r="N594" s="65"/>
    </row>
    <row r="595" spans="1:14" ht="93">
      <c r="A595" s="53">
        <f t="shared" si="10"/>
        <v>590</v>
      </c>
      <c r="B595" s="50" t="s">
        <v>756</v>
      </c>
      <c r="C595" s="50" t="s">
        <v>963</v>
      </c>
      <c r="D595" s="50" t="s">
        <v>1955</v>
      </c>
      <c r="E595" s="50" t="s">
        <v>968</v>
      </c>
      <c r="F595" s="50" t="s">
        <v>1952</v>
      </c>
      <c r="G595" s="50"/>
      <c r="H595" s="50" t="s">
        <v>3157</v>
      </c>
      <c r="I595" s="63"/>
      <c r="J595" s="64">
        <v>495091</v>
      </c>
      <c r="K595" s="63"/>
      <c r="L595" s="63"/>
      <c r="M595" s="63"/>
      <c r="N595" s="65"/>
    </row>
    <row r="596" spans="1:14" ht="108.5">
      <c r="A596" s="53">
        <f t="shared" si="10"/>
        <v>591</v>
      </c>
      <c r="B596" s="50" t="s">
        <v>756</v>
      </c>
      <c r="C596" s="50" t="s">
        <v>963</v>
      </c>
      <c r="D596" s="50" t="s">
        <v>1956</v>
      </c>
      <c r="E596" s="50" t="s">
        <v>968</v>
      </c>
      <c r="F596" s="50" t="s">
        <v>1952</v>
      </c>
      <c r="G596" s="50"/>
      <c r="H596" s="50" t="s">
        <v>3157</v>
      </c>
      <c r="I596" s="63"/>
      <c r="J596" s="64">
        <v>193091</v>
      </c>
      <c r="K596" s="63"/>
      <c r="L596" s="63"/>
      <c r="M596" s="63"/>
      <c r="N596" s="65"/>
    </row>
    <row r="597" spans="1:14" ht="93">
      <c r="A597" s="53">
        <f t="shared" si="10"/>
        <v>592</v>
      </c>
      <c r="B597" s="50" t="s">
        <v>756</v>
      </c>
      <c r="C597" s="50" t="s">
        <v>963</v>
      </c>
      <c r="D597" s="50" t="s">
        <v>1957</v>
      </c>
      <c r="E597" s="50" t="s">
        <v>968</v>
      </c>
      <c r="F597" s="50" t="s">
        <v>1952</v>
      </c>
      <c r="G597" s="50"/>
      <c r="H597" s="50" t="s">
        <v>3157</v>
      </c>
      <c r="I597" s="63"/>
      <c r="J597" s="64">
        <v>165091</v>
      </c>
      <c r="K597" s="63"/>
      <c r="L597" s="63"/>
      <c r="M597" s="63"/>
      <c r="N597" s="65"/>
    </row>
    <row r="598" spans="1:14" ht="62">
      <c r="A598" s="53">
        <f t="shared" si="10"/>
        <v>593</v>
      </c>
      <c r="B598" s="50" t="s">
        <v>756</v>
      </c>
      <c r="C598" s="50" t="s">
        <v>963</v>
      </c>
      <c r="D598" s="50" t="s">
        <v>1958</v>
      </c>
      <c r="E598" s="50" t="s">
        <v>968</v>
      </c>
      <c r="F598" s="50" t="s">
        <v>1952</v>
      </c>
      <c r="G598" s="50"/>
      <c r="H598" s="50" t="s">
        <v>3157</v>
      </c>
      <c r="I598" s="63"/>
      <c r="J598" s="64">
        <v>143091</v>
      </c>
      <c r="K598" s="63"/>
      <c r="L598" s="63"/>
      <c r="M598" s="63"/>
      <c r="N598" s="65"/>
    </row>
    <row r="599" spans="1:14" ht="62">
      <c r="A599" s="53">
        <f t="shared" si="10"/>
        <v>594</v>
      </c>
      <c r="B599" s="50" t="s">
        <v>756</v>
      </c>
      <c r="C599" s="50" t="s">
        <v>963</v>
      </c>
      <c r="D599" s="50" t="s">
        <v>1959</v>
      </c>
      <c r="E599" s="50" t="s">
        <v>968</v>
      </c>
      <c r="F599" s="50" t="s">
        <v>1952</v>
      </c>
      <c r="G599" s="50"/>
      <c r="H599" s="50" t="s">
        <v>3157</v>
      </c>
      <c r="I599" s="63"/>
      <c r="J599" s="64">
        <v>377091</v>
      </c>
      <c r="K599" s="63"/>
      <c r="L599" s="63"/>
      <c r="M599" s="63"/>
      <c r="N599" s="65"/>
    </row>
    <row r="600" spans="1:14" ht="62">
      <c r="A600" s="53">
        <f t="shared" si="10"/>
        <v>595</v>
      </c>
      <c r="B600" s="50" t="s">
        <v>756</v>
      </c>
      <c r="C600" s="50" t="s">
        <v>963</v>
      </c>
      <c r="D600" s="50" t="s">
        <v>1960</v>
      </c>
      <c r="E600" s="50" t="s">
        <v>968</v>
      </c>
      <c r="F600" s="50" t="s">
        <v>1952</v>
      </c>
      <c r="G600" s="50"/>
      <c r="H600" s="50" t="s">
        <v>3157</v>
      </c>
      <c r="I600" s="63"/>
      <c r="J600" s="64">
        <v>529622</v>
      </c>
      <c r="K600" s="63"/>
      <c r="L600" s="63"/>
      <c r="M600" s="63"/>
      <c r="N600" s="65"/>
    </row>
    <row r="601" spans="1:14" ht="108.5">
      <c r="A601" s="53">
        <f t="shared" si="10"/>
        <v>596</v>
      </c>
      <c r="B601" s="50" t="s">
        <v>756</v>
      </c>
      <c r="C601" s="50" t="s">
        <v>963</v>
      </c>
      <c r="D601" s="50" t="s">
        <v>1961</v>
      </c>
      <c r="E601" s="50" t="s">
        <v>968</v>
      </c>
      <c r="F601" s="50" t="s">
        <v>1952</v>
      </c>
      <c r="G601" s="50"/>
      <c r="H601" s="50" t="s">
        <v>3157</v>
      </c>
      <c r="I601" s="63"/>
      <c r="J601" s="64">
        <v>169091</v>
      </c>
      <c r="K601" s="63"/>
      <c r="L601" s="63"/>
      <c r="M601" s="63"/>
      <c r="N601" s="65"/>
    </row>
    <row r="602" spans="1:14" ht="155">
      <c r="A602" s="53">
        <f t="shared" si="10"/>
        <v>597</v>
      </c>
      <c r="B602" s="50" t="s">
        <v>756</v>
      </c>
      <c r="C602" s="50" t="s">
        <v>963</v>
      </c>
      <c r="D602" s="50" t="s">
        <v>1962</v>
      </c>
      <c r="E602" s="50" t="s">
        <v>968</v>
      </c>
      <c r="F602" s="50" t="s">
        <v>1952</v>
      </c>
      <c r="G602" s="50"/>
      <c r="H602" s="50" t="s">
        <v>3157</v>
      </c>
      <c r="I602" s="63"/>
      <c r="J602" s="64">
        <v>167091</v>
      </c>
      <c r="K602" s="63"/>
      <c r="L602" s="63"/>
      <c r="M602" s="63"/>
      <c r="N602" s="65"/>
    </row>
    <row r="603" spans="1:14" ht="155">
      <c r="A603" s="53">
        <f t="shared" si="10"/>
        <v>598</v>
      </c>
      <c r="B603" s="50" t="s">
        <v>756</v>
      </c>
      <c r="C603" s="50" t="s">
        <v>963</v>
      </c>
      <c r="D603" s="50" t="s">
        <v>1963</v>
      </c>
      <c r="E603" s="50" t="s">
        <v>968</v>
      </c>
      <c r="F603" s="50" t="s">
        <v>1952</v>
      </c>
      <c r="G603" s="50"/>
      <c r="H603" s="50" t="s">
        <v>3157</v>
      </c>
      <c r="I603" s="63"/>
      <c r="J603" s="64">
        <v>155091</v>
      </c>
      <c r="K603" s="63"/>
      <c r="L603" s="63"/>
      <c r="M603" s="63"/>
      <c r="N603" s="65"/>
    </row>
    <row r="604" spans="1:14" ht="77.5">
      <c r="A604" s="53">
        <f t="shared" si="10"/>
        <v>599</v>
      </c>
      <c r="B604" s="50" t="s">
        <v>756</v>
      </c>
      <c r="C604" s="50" t="s">
        <v>963</v>
      </c>
      <c r="D604" s="50" t="s">
        <v>1964</v>
      </c>
      <c r="E604" s="50" t="s">
        <v>968</v>
      </c>
      <c r="F604" s="50" t="s">
        <v>1952</v>
      </c>
      <c r="G604" s="50"/>
      <c r="H604" s="50" t="s">
        <v>3157</v>
      </c>
      <c r="I604" s="63"/>
      <c r="J604" s="64">
        <v>223091</v>
      </c>
      <c r="K604" s="63"/>
      <c r="L604" s="63"/>
      <c r="M604" s="63"/>
      <c r="N604" s="65"/>
    </row>
    <row r="605" spans="1:14" ht="77.5">
      <c r="A605" s="53">
        <f t="shared" si="10"/>
        <v>600</v>
      </c>
      <c r="B605" s="50" t="s">
        <v>756</v>
      </c>
      <c r="C605" s="50" t="s">
        <v>963</v>
      </c>
      <c r="D605" s="161" t="s">
        <v>2764</v>
      </c>
      <c r="E605" s="50" t="s">
        <v>968</v>
      </c>
      <c r="F605" s="50" t="s">
        <v>2775</v>
      </c>
      <c r="G605" s="50"/>
      <c r="H605" s="50" t="s">
        <v>2784</v>
      </c>
      <c r="I605" s="146"/>
      <c r="J605" s="160" t="s">
        <v>3640</v>
      </c>
      <c r="K605" s="63"/>
      <c r="L605" s="63"/>
      <c r="M605" s="63"/>
      <c r="N605" s="65"/>
    </row>
    <row r="606" spans="1:14" ht="78.5" customHeight="1">
      <c r="A606" s="53">
        <f t="shared" si="10"/>
        <v>601</v>
      </c>
      <c r="B606" s="50" t="s">
        <v>756</v>
      </c>
      <c r="C606" s="50" t="s">
        <v>963</v>
      </c>
      <c r="D606" s="161" t="s">
        <v>2765</v>
      </c>
      <c r="E606" s="50" t="s">
        <v>968</v>
      </c>
      <c r="F606" s="50" t="s">
        <v>2775</v>
      </c>
      <c r="G606" s="50"/>
      <c r="H606" s="50" t="s">
        <v>2784</v>
      </c>
      <c r="I606" s="146"/>
      <c r="J606" s="160" t="s">
        <v>3640</v>
      </c>
      <c r="K606" s="63"/>
      <c r="L606" s="63"/>
      <c r="M606" s="63"/>
      <c r="N606" s="65"/>
    </row>
    <row r="607" spans="1:14" ht="77.5">
      <c r="A607" s="53">
        <f t="shared" si="10"/>
        <v>602</v>
      </c>
      <c r="B607" s="50" t="s">
        <v>756</v>
      </c>
      <c r="C607" s="50" t="s">
        <v>963</v>
      </c>
      <c r="D607" s="161" t="s">
        <v>2766</v>
      </c>
      <c r="E607" s="50" t="s">
        <v>968</v>
      </c>
      <c r="F607" s="50" t="s">
        <v>2775</v>
      </c>
      <c r="G607" s="50"/>
      <c r="H607" s="50" t="s">
        <v>2784</v>
      </c>
      <c r="I607" s="146"/>
      <c r="J607" s="160" t="s">
        <v>3640</v>
      </c>
      <c r="K607" s="63"/>
      <c r="L607" s="63"/>
      <c r="M607" s="63"/>
      <c r="N607" s="65"/>
    </row>
    <row r="608" spans="1:14" ht="77.5">
      <c r="A608" s="53">
        <f t="shared" si="10"/>
        <v>603</v>
      </c>
      <c r="B608" s="50" t="s">
        <v>756</v>
      </c>
      <c r="C608" s="50" t="s">
        <v>963</v>
      </c>
      <c r="D608" s="161" t="s">
        <v>2767</v>
      </c>
      <c r="E608" s="50" t="s">
        <v>968</v>
      </c>
      <c r="F608" s="50" t="s">
        <v>2775</v>
      </c>
      <c r="G608" s="50"/>
      <c r="H608" s="50" t="s">
        <v>2784</v>
      </c>
      <c r="I608" s="146"/>
      <c r="J608" s="160" t="s">
        <v>3640</v>
      </c>
      <c r="K608" s="63"/>
      <c r="L608" s="63"/>
      <c r="M608" s="63"/>
      <c r="N608" s="65"/>
    </row>
    <row r="609" spans="1:14" ht="77.5">
      <c r="A609" s="53">
        <f t="shared" si="10"/>
        <v>604</v>
      </c>
      <c r="B609" s="50" t="s">
        <v>756</v>
      </c>
      <c r="C609" s="50" t="s">
        <v>963</v>
      </c>
      <c r="D609" s="161" t="s">
        <v>2768</v>
      </c>
      <c r="E609" s="50" t="s">
        <v>968</v>
      </c>
      <c r="F609" s="50" t="s">
        <v>2775</v>
      </c>
      <c r="G609" s="50"/>
      <c r="H609" s="50" t="s">
        <v>2784</v>
      </c>
      <c r="I609" s="146"/>
      <c r="J609" s="160" t="s">
        <v>3640</v>
      </c>
      <c r="K609" s="63"/>
      <c r="L609" s="63"/>
      <c r="M609" s="63"/>
      <c r="N609" s="65"/>
    </row>
    <row r="610" spans="1:14" ht="77.5">
      <c r="A610" s="53">
        <f t="shared" si="10"/>
        <v>605</v>
      </c>
      <c r="B610" s="50" t="s">
        <v>756</v>
      </c>
      <c r="C610" s="50" t="s">
        <v>963</v>
      </c>
      <c r="D610" s="161" t="s">
        <v>2769</v>
      </c>
      <c r="E610" s="50" t="s">
        <v>968</v>
      </c>
      <c r="F610" s="50" t="s">
        <v>2775</v>
      </c>
      <c r="G610" s="50"/>
      <c r="H610" s="50" t="s">
        <v>2784</v>
      </c>
      <c r="I610" s="146"/>
      <c r="J610" s="160" t="s">
        <v>3640</v>
      </c>
      <c r="K610" s="63"/>
      <c r="L610" s="63"/>
      <c r="M610" s="63"/>
      <c r="N610" s="65"/>
    </row>
    <row r="611" spans="1:14" ht="77.5">
      <c r="A611" s="53">
        <f t="shared" si="10"/>
        <v>606</v>
      </c>
      <c r="B611" s="50" t="s">
        <v>756</v>
      </c>
      <c r="C611" s="50" t="s">
        <v>963</v>
      </c>
      <c r="D611" s="161" t="s">
        <v>2770</v>
      </c>
      <c r="E611" s="50" t="s">
        <v>968</v>
      </c>
      <c r="F611" s="50" t="s">
        <v>2775</v>
      </c>
      <c r="G611" s="50"/>
      <c r="H611" s="50" t="s">
        <v>2784</v>
      </c>
      <c r="I611" s="146"/>
      <c r="J611" s="160" t="s">
        <v>3640</v>
      </c>
      <c r="K611" s="63"/>
      <c r="L611" s="63"/>
      <c r="M611" s="63"/>
      <c r="N611" s="65"/>
    </row>
    <row r="612" spans="1:14" ht="77.5">
      <c r="A612" s="53">
        <f t="shared" si="10"/>
        <v>607</v>
      </c>
      <c r="B612" s="50" t="s">
        <v>756</v>
      </c>
      <c r="C612" s="50" t="s">
        <v>963</v>
      </c>
      <c r="D612" s="161" t="s">
        <v>2771</v>
      </c>
      <c r="E612" s="50" t="s">
        <v>968</v>
      </c>
      <c r="F612" s="50" t="s">
        <v>2775</v>
      </c>
      <c r="G612" s="50"/>
      <c r="H612" s="50" t="s">
        <v>2784</v>
      </c>
      <c r="I612" s="146"/>
      <c r="J612" s="160" t="s">
        <v>3640</v>
      </c>
      <c r="K612" s="63"/>
      <c r="L612" s="63"/>
      <c r="M612" s="63"/>
      <c r="N612" s="65"/>
    </row>
    <row r="613" spans="1:14" ht="77.5">
      <c r="A613" s="53">
        <f t="shared" si="10"/>
        <v>608</v>
      </c>
      <c r="B613" s="50" t="s">
        <v>756</v>
      </c>
      <c r="C613" s="50" t="s">
        <v>963</v>
      </c>
      <c r="D613" s="161" t="s">
        <v>2772</v>
      </c>
      <c r="E613" s="50" t="s">
        <v>968</v>
      </c>
      <c r="F613" s="50" t="s">
        <v>2775</v>
      </c>
      <c r="G613" s="50"/>
      <c r="H613" s="50" t="s">
        <v>2784</v>
      </c>
      <c r="I613" s="146"/>
      <c r="J613" s="160" t="s">
        <v>3640</v>
      </c>
      <c r="K613" s="63"/>
      <c r="L613" s="63"/>
      <c r="M613" s="63"/>
      <c r="N613" s="65"/>
    </row>
    <row r="614" spans="1:14" ht="77.5">
      <c r="A614" s="53">
        <f t="shared" si="10"/>
        <v>609</v>
      </c>
      <c r="B614" s="50" t="s">
        <v>756</v>
      </c>
      <c r="C614" s="50" t="s">
        <v>963</v>
      </c>
      <c r="D614" s="161" t="s">
        <v>2773</v>
      </c>
      <c r="E614" s="50" t="s">
        <v>968</v>
      </c>
      <c r="F614" s="50" t="s">
        <v>2775</v>
      </c>
      <c r="G614" s="50"/>
      <c r="H614" s="50" t="s">
        <v>2784</v>
      </c>
      <c r="I614" s="146"/>
      <c r="J614" s="160" t="s">
        <v>3640</v>
      </c>
      <c r="K614" s="63"/>
      <c r="L614" s="63"/>
      <c r="M614" s="63"/>
      <c r="N614" s="65"/>
    </row>
    <row r="615" spans="1:14" ht="77.5">
      <c r="A615" s="53">
        <f t="shared" si="10"/>
        <v>610</v>
      </c>
      <c r="B615" s="50" t="s">
        <v>756</v>
      </c>
      <c r="C615" s="50" t="s">
        <v>963</v>
      </c>
      <c r="D615" s="161" t="s">
        <v>2774</v>
      </c>
      <c r="E615" s="50" t="s">
        <v>968</v>
      </c>
      <c r="F615" s="50" t="s">
        <v>2775</v>
      </c>
      <c r="G615" s="50"/>
      <c r="H615" s="50" t="s">
        <v>2784</v>
      </c>
      <c r="I615" s="146"/>
      <c r="J615" s="160" t="s">
        <v>3640</v>
      </c>
      <c r="K615" s="63"/>
      <c r="L615" s="63"/>
      <c r="M615" s="63"/>
      <c r="N615" s="65"/>
    </row>
    <row r="616" spans="1:14" ht="104.25" customHeight="1">
      <c r="A616" s="53">
        <f t="shared" si="10"/>
        <v>611</v>
      </c>
      <c r="B616" s="50" t="s">
        <v>756</v>
      </c>
      <c r="C616" s="50" t="s">
        <v>142</v>
      </c>
      <c r="D616" s="50" t="s">
        <v>2568</v>
      </c>
      <c r="E616" s="50" t="s">
        <v>969</v>
      </c>
      <c r="F616" s="50" t="s">
        <v>1872</v>
      </c>
      <c r="G616" s="50"/>
      <c r="H616" s="50" t="s">
        <v>1819</v>
      </c>
      <c r="I616" s="146"/>
      <c r="J616" s="160" t="s">
        <v>3640</v>
      </c>
      <c r="K616" s="63"/>
      <c r="L616" s="63"/>
      <c r="M616" s="63"/>
      <c r="N616" s="65"/>
    </row>
    <row r="617" spans="1:14" ht="99.75" customHeight="1">
      <c r="A617" s="53">
        <f t="shared" si="10"/>
        <v>612</v>
      </c>
      <c r="B617" s="50" t="s">
        <v>756</v>
      </c>
      <c r="C617" s="50" t="s">
        <v>142</v>
      </c>
      <c r="D617" s="50" t="s">
        <v>1569</v>
      </c>
      <c r="E617" s="50" t="s">
        <v>969</v>
      </c>
      <c r="F617" s="50" t="s">
        <v>1872</v>
      </c>
      <c r="G617" s="50"/>
      <c r="H617" s="50" t="s">
        <v>1819</v>
      </c>
      <c r="I617" s="146"/>
      <c r="J617" s="160" t="s">
        <v>3640</v>
      </c>
      <c r="K617" s="63"/>
      <c r="L617" s="63"/>
      <c r="M617" s="63"/>
      <c r="N617" s="65"/>
    </row>
    <row r="618" spans="1:14" ht="104.25" customHeight="1">
      <c r="A618" s="53">
        <f t="shared" si="10"/>
        <v>613</v>
      </c>
      <c r="B618" s="50" t="s">
        <v>756</v>
      </c>
      <c r="C618" s="50" t="s">
        <v>142</v>
      </c>
      <c r="D618" s="50" t="s">
        <v>1570</v>
      </c>
      <c r="E618" s="50" t="s">
        <v>969</v>
      </c>
      <c r="F618" s="50" t="s">
        <v>1872</v>
      </c>
      <c r="G618" s="50"/>
      <c r="H618" s="50" t="s">
        <v>1819</v>
      </c>
      <c r="I618" s="146"/>
      <c r="J618" s="160" t="s">
        <v>3640</v>
      </c>
      <c r="K618" s="63"/>
      <c r="L618" s="63"/>
      <c r="M618" s="63"/>
      <c r="N618" s="65"/>
    </row>
    <row r="619" spans="1:14" ht="89.25" customHeight="1">
      <c r="A619" s="53">
        <f t="shared" si="10"/>
        <v>614</v>
      </c>
      <c r="B619" s="50" t="s">
        <v>756</v>
      </c>
      <c r="C619" s="50" t="s">
        <v>142</v>
      </c>
      <c r="D619" s="50" t="s">
        <v>2577</v>
      </c>
      <c r="E619" s="50" t="s">
        <v>969</v>
      </c>
      <c r="F619" s="50"/>
      <c r="G619" s="50"/>
      <c r="H619" s="50" t="s">
        <v>3094</v>
      </c>
      <c r="I619" s="63"/>
      <c r="J619" s="64">
        <v>17500</v>
      </c>
      <c r="K619" s="63"/>
      <c r="L619" s="63"/>
      <c r="M619" s="63"/>
      <c r="N619" s="65"/>
    </row>
    <row r="620" spans="1:14" ht="93.75" customHeight="1">
      <c r="A620" s="53">
        <f t="shared" si="10"/>
        <v>615</v>
      </c>
      <c r="B620" s="50" t="s">
        <v>756</v>
      </c>
      <c r="C620" s="50" t="s">
        <v>142</v>
      </c>
      <c r="D620" s="50" t="s">
        <v>2576</v>
      </c>
      <c r="E620" s="50" t="s">
        <v>969</v>
      </c>
      <c r="F620" s="50"/>
      <c r="G620" s="50"/>
      <c r="H620" s="50" t="s">
        <v>3094</v>
      </c>
      <c r="I620" s="63"/>
      <c r="J620" s="64">
        <v>28500</v>
      </c>
      <c r="K620" s="63"/>
      <c r="L620" s="63"/>
      <c r="M620" s="63"/>
      <c r="N620" s="65"/>
    </row>
    <row r="621" spans="1:14" ht="93.75" customHeight="1">
      <c r="A621" s="53">
        <f t="shared" si="10"/>
        <v>616</v>
      </c>
      <c r="B621" s="50" t="s">
        <v>756</v>
      </c>
      <c r="C621" s="50" t="s">
        <v>142</v>
      </c>
      <c r="D621" s="50" t="s">
        <v>2575</v>
      </c>
      <c r="E621" s="50" t="s">
        <v>969</v>
      </c>
      <c r="F621" s="50"/>
      <c r="G621" s="50"/>
      <c r="H621" s="50" t="s">
        <v>3094</v>
      </c>
      <c r="I621" s="63"/>
      <c r="J621" s="64">
        <v>28500</v>
      </c>
      <c r="K621" s="63"/>
      <c r="L621" s="63"/>
      <c r="M621" s="63"/>
      <c r="N621" s="65"/>
    </row>
    <row r="622" spans="1:14" ht="95.25" customHeight="1">
      <c r="A622" s="53">
        <f t="shared" si="10"/>
        <v>617</v>
      </c>
      <c r="B622" s="50" t="s">
        <v>756</v>
      </c>
      <c r="C622" s="50" t="s">
        <v>142</v>
      </c>
      <c r="D622" s="50" t="s">
        <v>2574</v>
      </c>
      <c r="E622" s="50" t="s">
        <v>969</v>
      </c>
      <c r="F622" s="50"/>
      <c r="G622" s="50"/>
      <c r="H622" s="50" t="s">
        <v>3094</v>
      </c>
      <c r="I622" s="63"/>
      <c r="J622" s="64">
        <v>33500</v>
      </c>
      <c r="K622" s="63"/>
      <c r="L622" s="63"/>
      <c r="M622" s="63"/>
      <c r="N622" s="65"/>
    </row>
    <row r="623" spans="1:14" ht="95.25" customHeight="1">
      <c r="A623" s="53">
        <f t="shared" si="10"/>
        <v>618</v>
      </c>
      <c r="B623" s="50" t="s">
        <v>756</v>
      </c>
      <c r="C623" s="50" t="s">
        <v>142</v>
      </c>
      <c r="D623" s="50" t="s">
        <v>2573</v>
      </c>
      <c r="E623" s="50" t="s">
        <v>969</v>
      </c>
      <c r="F623" s="50"/>
      <c r="G623" s="50"/>
      <c r="H623" s="50" t="s">
        <v>3094</v>
      </c>
      <c r="I623" s="63"/>
      <c r="J623" s="64">
        <v>33500</v>
      </c>
      <c r="K623" s="63"/>
      <c r="L623" s="63"/>
      <c r="M623" s="63"/>
      <c r="N623" s="65"/>
    </row>
    <row r="624" spans="1:14" ht="90" customHeight="1">
      <c r="A624" s="53">
        <f t="shared" si="10"/>
        <v>619</v>
      </c>
      <c r="B624" s="50" t="s">
        <v>756</v>
      </c>
      <c r="C624" s="50" t="s">
        <v>142</v>
      </c>
      <c r="D624" s="50" t="s">
        <v>2572</v>
      </c>
      <c r="E624" s="50" t="s">
        <v>969</v>
      </c>
      <c r="F624" s="50"/>
      <c r="G624" s="50"/>
      <c r="H624" s="50" t="s">
        <v>3094</v>
      </c>
      <c r="I624" s="63"/>
      <c r="J624" s="64">
        <v>40500</v>
      </c>
      <c r="K624" s="63"/>
      <c r="L624" s="63"/>
      <c r="M624" s="63"/>
      <c r="N624" s="65"/>
    </row>
    <row r="625" spans="1:14" ht="90" customHeight="1">
      <c r="A625" s="53">
        <f t="shared" si="10"/>
        <v>620</v>
      </c>
      <c r="B625" s="50" t="s">
        <v>756</v>
      </c>
      <c r="C625" s="50" t="s">
        <v>142</v>
      </c>
      <c r="D625" s="50" t="s">
        <v>2571</v>
      </c>
      <c r="E625" s="50" t="s">
        <v>969</v>
      </c>
      <c r="F625" s="50"/>
      <c r="G625" s="50"/>
      <c r="H625" s="50" t="s">
        <v>3094</v>
      </c>
      <c r="I625" s="63"/>
      <c r="J625" s="64">
        <v>40500</v>
      </c>
      <c r="K625" s="63"/>
      <c r="L625" s="63"/>
      <c r="M625" s="63"/>
      <c r="N625" s="65"/>
    </row>
    <row r="626" spans="1:14" ht="90" customHeight="1">
      <c r="A626" s="53">
        <f t="shared" si="10"/>
        <v>621</v>
      </c>
      <c r="B626" s="50" t="s">
        <v>756</v>
      </c>
      <c r="C626" s="50" t="s">
        <v>142</v>
      </c>
      <c r="D626" s="50" t="s">
        <v>2570</v>
      </c>
      <c r="E626" s="50" t="s">
        <v>969</v>
      </c>
      <c r="F626" s="50"/>
      <c r="G626" s="50"/>
      <c r="H626" s="50" t="s">
        <v>3094</v>
      </c>
      <c r="I626" s="63"/>
      <c r="J626" s="64">
        <v>47500</v>
      </c>
      <c r="K626" s="63"/>
      <c r="L626" s="63"/>
      <c r="M626" s="63"/>
      <c r="N626" s="65"/>
    </row>
    <row r="627" spans="1:14" ht="90" customHeight="1">
      <c r="A627" s="53">
        <f t="shared" si="10"/>
        <v>622</v>
      </c>
      <c r="B627" s="50" t="s">
        <v>756</v>
      </c>
      <c r="C627" s="50" t="s">
        <v>142</v>
      </c>
      <c r="D627" s="50" t="s">
        <v>2569</v>
      </c>
      <c r="E627" s="50" t="s">
        <v>969</v>
      </c>
      <c r="F627" s="50"/>
      <c r="G627" s="50"/>
      <c r="H627" s="50" t="s">
        <v>3094</v>
      </c>
      <c r="I627" s="63"/>
      <c r="J627" s="64">
        <v>47500</v>
      </c>
      <c r="K627" s="63"/>
      <c r="L627" s="63"/>
      <c r="M627" s="63"/>
      <c r="N627" s="65"/>
    </row>
    <row r="628" spans="1:14" ht="97.5" customHeight="1">
      <c r="A628" s="53">
        <f t="shared" si="10"/>
        <v>623</v>
      </c>
      <c r="B628" s="50" t="s">
        <v>756</v>
      </c>
      <c r="C628" s="50" t="s">
        <v>142</v>
      </c>
      <c r="D628" s="50" t="s">
        <v>1571</v>
      </c>
      <c r="E628" s="50" t="s">
        <v>1172</v>
      </c>
      <c r="F628" s="50"/>
      <c r="G628" s="50"/>
      <c r="H628" s="50" t="s">
        <v>3094</v>
      </c>
      <c r="I628" s="63"/>
      <c r="J628" s="64">
        <v>290000</v>
      </c>
      <c r="K628" s="63"/>
      <c r="L628" s="63"/>
      <c r="M628" s="63"/>
      <c r="N628" s="65"/>
    </row>
    <row r="629" spans="1:14" ht="85.5" customHeight="1">
      <c r="A629" s="53">
        <f t="shared" si="10"/>
        <v>624</v>
      </c>
      <c r="B629" s="50" t="s">
        <v>756</v>
      </c>
      <c r="C629" s="50" t="s">
        <v>142</v>
      </c>
      <c r="D629" s="50" t="s">
        <v>1572</v>
      </c>
      <c r="E629" s="50" t="s">
        <v>1173</v>
      </c>
      <c r="F629" s="50"/>
      <c r="G629" s="50"/>
      <c r="H629" s="50" t="s">
        <v>3094</v>
      </c>
      <c r="I629" s="63"/>
      <c r="J629" s="64">
        <v>694444</v>
      </c>
      <c r="K629" s="63"/>
      <c r="L629" s="63"/>
      <c r="M629" s="63"/>
      <c r="N629" s="65"/>
    </row>
    <row r="630" spans="1:14" ht="93" customHeight="1">
      <c r="A630" s="53">
        <f t="shared" si="10"/>
        <v>625</v>
      </c>
      <c r="B630" s="50" t="s">
        <v>756</v>
      </c>
      <c r="C630" s="50" t="s">
        <v>142</v>
      </c>
      <c r="D630" s="50" t="s">
        <v>1573</v>
      </c>
      <c r="E630" s="50" t="s">
        <v>969</v>
      </c>
      <c r="F630" s="50"/>
      <c r="G630" s="50"/>
      <c r="H630" s="50" t="s">
        <v>3094</v>
      </c>
      <c r="I630" s="63"/>
      <c r="J630" s="64">
        <v>259259</v>
      </c>
      <c r="K630" s="63"/>
      <c r="L630" s="63"/>
      <c r="M630" s="63"/>
      <c r="N630" s="65"/>
    </row>
    <row r="631" spans="1:14" ht="90.75" customHeight="1">
      <c r="A631" s="53">
        <f t="shared" si="10"/>
        <v>626</v>
      </c>
      <c r="B631" s="50" t="s">
        <v>756</v>
      </c>
      <c r="C631" s="50" t="s">
        <v>142</v>
      </c>
      <c r="D631" s="50" t="s">
        <v>1574</v>
      </c>
      <c r="E631" s="50" t="s">
        <v>1174</v>
      </c>
      <c r="F631" s="50"/>
      <c r="G631" s="50"/>
      <c r="H631" s="50" t="s">
        <v>3094</v>
      </c>
      <c r="I631" s="63"/>
      <c r="J631" s="64">
        <v>212963</v>
      </c>
      <c r="K631" s="63"/>
      <c r="L631" s="63"/>
      <c r="M631" s="63"/>
      <c r="N631" s="65"/>
    </row>
    <row r="632" spans="1:14" ht="90" customHeight="1">
      <c r="A632" s="53">
        <f t="shared" si="10"/>
        <v>627</v>
      </c>
      <c r="B632" s="50" t="s">
        <v>756</v>
      </c>
      <c r="C632" s="50" t="s">
        <v>142</v>
      </c>
      <c r="D632" s="50" t="s">
        <v>1575</v>
      </c>
      <c r="E632" s="50" t="s">
        <v>1174</v>
      </c>
      <c r="F632" s="50"/>
      <c r="G632" s="50"/>
      <c r="H632" s="50" t="s">
        <v>3094</v>
      </c>
      <c r="I632" s="63"/>
      <c r="J632" s="64">
        <v>120370</v>
      </c>
      <c r="K632" s="63"/>
      <c r="L632" s="63"/>
      <c r="M632" s="63"/>
      <c r="N632" s="65"/>
    </row>
    <row r="633" spans="1:14" ht="89.25" customHeight="1">
      <c r="A633" s="53">
        <f t="shared" si="10"/>
        <v>628</v>
      </c>
      <c r="B633" s="50" t="s">
        <v>756</v>
      </c>
      <c r="C633" s="50" t="s">
        <v>142</v>
      </c>
      <c r="D633" s="50" t="s">
        <v>1576</v>
      </c>
      <c r="E633" s="50" t="s">
        <v>1172</v>
      </c>
      <c r="F633" s="50"/>
      <c r="G633" s="50"/>
      <c r="H633" s="50" t="s">
        <v>3094</v>
      </c>
      <c r="I633" s="63"/>
      <c r="J633" s="64">
        <v>462963</v>
      </c>
      <c r="K633" s="63"/>
      <c r="L633" s="63"/>
      <c r="M633" s="63"/>
      <c r="N633" s="65"/>
    </row>
    <row r="634" spans="1:14" ht="88.5" customHeight="1">
      <c r="A634" s="53">
        <f t="shared" si="10"/>
        <v>629</v>
      </c>
      <c r="B634" s="50" t="s">
        <v>756</v>
      </c>
      <c r="C634" s="50" t="s">
        <v>142</v>
      </c>
      <c r="D634" s="50" t="s">
        <v>1577</v>
      </c>
      <c r="E634" s="50" t="s">
        <v>1172</v>
      </c>
      <c r="F634" s="50"/>
      <c r="G634" s="50"/>
      <c r="H634" s="50" t="s">
        <v>3094</v>
      </c>
      <c r="I634" s="63"/>
      <c r="J634" s="64">
        <v>231481</v>
      </c>
      <c r="K634" s="63"/>
      <c r="L634" s="63"/>
      <c r="M634" s="63"/>
      <c r="N634" s="65"/>
    </row>
    <row r="635" spans="1:14" ht="88.5" customHeight="1">
      <c r="A635" s="53">
        <f t="shared" si="10"/>
        <v>630</v>
      </c>
      <c r="B635" s="50" t="s">
        <v>756</v>
      </c>
      <c r="C635" s="50" t="s">
        <v>142</v>
      </c>
      <c r="D635" s="50" t="s">
        <v>3499</v>
      </c>
      <c r="E635" s="50" t="s">
        <v>969</v>
      </c>
      <c r="F635" s="50" t="s">
        <v>3513</v>
      </c>
      <c r="G635" s="50"/>
      <c r="H635" s="50" t="s">
        <v>3497</v>
      </c>
      <c r="I635" s="63"/>
      <c r="J635" s="64">
        <v>24545</v>
      </c>
      <c r="K635" s="63"/>
      <c r="L635" s="63"/>
      <c r="M635" s="63"/>
      <c r="N635" s="65"/>
    </row>
    <row r="636" spans="1:14" ht="88.5" customHeight="1">
      <c r="A636" s="53">
        <f t="shared" si="10"/>
        <v>631</v>
      </c>
      <c r="B636" s="50" t="s">
        <v>756</v>
      </c>
      <c r="C636" s="50" t="s">
        <v>142</v>
      </c>
      <c r="D636" s="50" t="s">
        <v>3500</v>
      </c>
      <c r="E636" s="50" t="s">
        <v>969</v>
      </c>
      <c r="F636" s="50" t="s">
        <v>3513</v>
      </c>
      <c r="G636" s="50"/>
      <c r="H636" s="50" t="s">
        <v>3497</v>
      </c>
      <c r="I636" s="63"/>
      <c r="J636" s="64">
        <v>37545</v>
      </c>
      <c r="K636" s="63"/>
      <c r="L636" s="63"/>
      <c r="M636" s="63"/>
      <c r="N636" s="65"/>
    </row>
    <row r="637" spans="1:14" ht="88.5" customHeight="1">
      <c r="A637" s="53">
        <f t="shared" si="10"/>
        <v>632</v>
      </c>
      <c r="B637" s="50" t="s">
        <v>756</v>
      </c>
      <c r="C637" s="50" t="s">
        <v>142</v>
      </c>
      <c r="D637" s="50" t="s">
        <v>3501</v>
      </c>
      <c r="E637" s="50" t="s">
        <v>969</v>
      </c>
      <c r="F637" s="50" t="s">
        <v>3513</v>
      </c>
      <c r="G637" s="50"/>
      <c r="H637" s="50" t="s">
        <v>3497</v>
      </c>
      <c r="I637" s="63"/>
      <c r="J637" s="64">
        <v>62545</v>
      </c>
      <c r="K637" s="63"/>
      <c r="L637" s="63"/>
      <c r="M637" s="63"/>
      <c r="N637" s="65"/>
    </row>
    <row r="638" spans="1:14" ht="88.5" customHeight="1">
      <c r="A638" s="53">
        <f t="shared" si="10"/>
        <v>633</v>
      </c>
      <c r="B638" s="50" t="s">
        <v>756</v>
      </c>
      <c r="C638" s="50" t="s">
        <v>142</v>
      </c>
      <c r="D638" s="50" t="s">
        <v>3502</v>
      </c>
      <c r="E638" s="50" t="s">
        <v>969</v>
      </c>
      <c r="F638" s="50" t="s">
        <v>3513</v>
      </c>
      <c r="G638" s="50"/>
      <c r="H638" s="50" t="s">
        <v>3497</v>
      </c>
      <c r="I638" s="63"/>
      <c r="J638" s="64">
        <v>36364</v>
      </c>
      <c r="K638" s="63"/>
      <c r="L638" s="63"/>
      <c r="M638" s="63"/>
      <c r="N638" s="65"/>
    </row>
    <row r="639" spans="1:14" ht="88.5" customHeight="1">
      <c r="A639" s="53">
        <f t="shared" si="10"/>
        <v>634</v>
      </c>
      <c r="B639" s="50" t="s">
        <v>756</v>
      </c>
      <c r="C639" s="50" t="s">
        <v>142</v>
      </c>
      <c r="D639" s="50" t="s">
        <v>3503</v>
      </c>
      <c r="E639" s="50" t="s">
        <v>969</v>
      </c>
      <c r="F639" s="50" t="s">
        <v>3513</v>
      </c>
      <c r="G639" s="50"/>
      <c r="H639" s="50" t="s">
        <v>3497</v>
      </c>
      <c r="I639" s="63"/>
      <c r="J639" s="64">
        <v>63636</v>
      </c>
      <c r="K639" s="63"/>
      <c r="L639" s="63"/>
      <c r="M639" s="63"/>
      <c r="N639" s="65"/>
    </row>
    <row r="640" spans="1:14" ht="88.5" customHeight="1">
      <c r="A640" s="53">
        <f t="shared" si="10"/>
        <v>635</v>
      </c>
      <c r="B640" s="50" t="s">
        <v>756</v>
      </c>
      <c r="C640" s="50" t="s">
        <v>142</v>
      </c>
      <c r="D640" s="50" t="s">
        <v>3504</v>
      </c>
      <c r="E640" s="50" t="s">
        <v>969</v>
      </c>
      <c r="F640" s="50" t="s">
        <v>3513</v>
      </c>
      <c r="G640" s="50"/>
      <c r="H640" s="50" t="s">
        <v>3497</v>
      </c>
      <c r="I640" s="63"/>
      <c r="J640" s="64">
        <v>63636</v>
      </c>
      <c r="K640" s="63"/>
      <c r="L640" s="63"/>
      <c r="M640" s="63"/>
      <c r="N640" s="65"/>
    </row>
    <row r="641" spans="1:14" ht="88.5" customHeight="1">
      <c r="A641" s="53">
        <f t="shared" si="10"/>
        <v>636</v>
      </c>
      <c r="B641" s="50" t="s">
        <v>756</v>
      </c>
      <c r="C641" s="50" t="s">
        <v>142</v>
      </c>
      <c r="D641" s="50" t="s">
        <v>3505</v>
      </c>
      <c r="E641" s="50" t="s">
        <v>969</v>
      </c>
      <c r="F641" s="50" t="s">
        <v>3513</v>
      </c>
      <c r="G641" s="50"/>
      <c r="H641" s="50" t="s">
        <v>3497</v>
      </c>
      <c r="I641" s="63"/>
      <c r="J641" s="64">
        <v>166666</v>
      </c>
      <c r="K641" s="63"/>
      <c r="L641" s="63"/>
      <c r="M641" s="63"/>
      <c r="N641" s="65"/>
    </row>
    <row r="642" spans="1:14" ht="88.5" customHeight="1">
      <c r="A642" s="53">
        <f t="shared" si="10"/>
        <v>637</v>
      </c>
      <c r="B642" s="50" t="s">
        <v>756</v>
      </c>
      <c r="C642" s="50" t="s">
        <v>142</v>
      </c>
      <c r="D642" s="50" t="s">
        <v>3506</v>
      </c>
      <c r="E642" s="50" t="s">
        <v>969</v>
      </c>
      <c r="F642" s="50" t="s">
        <v>3514</v>
      </c>
      <c r="G642" s="50"/>
      <c r="H642" s="50" t="s">
        <v>3497</v>
      </c>
      <c r="I642" s="63"/>
      <c r="J642" s="64">
        <v>203703</v>
      </c>
      <c r="K642" s="63"/>
      <c r="L642" s="63"/>
      <c r="M642" s="63"/>
      <c r="N642" s="65"/>
    </row>
    <row r="643" spans="1:14" ht="88.5" customHeight="1">
      <c r="A643" s="53">
        <f t="shared" si="10"/>
        <v>638</v>
      </c>
      <c r="B643" s="50" t="s">
        <v>756</v>
      </c>
      <c r="C643" s="50" t="s">
        <v>142</v>
      </c>
      <c r="D643" s="50" t="s">
        <v>3507</v>
      </c>
      <c r="E643" s="50" t="s">
        <v>969</v>
      </c>
      <c r="F643" s="50" t="s">
        <v>3515</v>
      </c>
      <c r="G643" s="50"/>
      <c r="H643" s="50" t="s">
        <v>3497</v>
      </c>
      <c r="I643" s="63"/>
      <c r="J643" s="64">
        <v>38981</v>
      </c>
      <c r="K643" s="63"/>
      <c r="L643" s="63"/>
      <c r="M643" s="63"/>
      <c r="N643" s="65"/>
    </row>
    <row r="644" spans="1:14" ht="88.5" customHeight="1">
      <c r="A644" s="53">
        <f t="shared" si="10"/>
        <v>639</v>
      </c>
      <c r="B644" s="50" t="s">
        <v>756</v>
      </c>
      <c r="C644" s="50" t="s">
        <v>142</v>
      </c>
      <c r="D644" s="50" t="s">
        <v>3508</v>
      </c>
      <c r="E644" s="50" t="s">
        <v>969</v>
      </c>
      <c r="F644" s="50" t="s">
        <v>3515</v>
      </c>
      <c r="G644" s="50"/>
      <c r="H644" s="50" t="s">
        <v>3497</v>
      </c>
      <c r="I644" s="63"/>
      <c r="J644" s="64">
        <v>49815</v>
      </c>
      <c r="K644" s="63"/>
      <c r="L644" s="63"/>
      <c r="M644" s="63"/>
      <c r="N644" s="65"/>
    </row>
    <row r="645" spans="1:14" ht="88.5" customHeight="1">
      <c r="A645" s="53">
        <f t="shared" si="10"/>
        <v>640</v>
      </c>
      <c r="B645" s="50" t="s">
        <v>756</v>
      </c>
      <c r="C645" s="50" t="s">
        <v>142</v>
      </c>
      <c r="D645" s="50" t="s">
        <v>3509</v>
      </c>
      <c r="E645" s="50" t="s">
        <v>969</v>
      </c>
      <c r="F645" s="50" t="s">
        <v>3516</v>
      </c>
      <c r="G645" s="50"/>
      <c r="H645" s="50" t="s">
        <v>3497</v>
      </c>
      <c r="I645" s="63"/>
      <c r="J645" s="64">
        <v>87129</v>
      </c>
      <c r="K645" s="63"/>
      <c r="L645" s="63"/>
      <c r="M645" s="63"/>
      <c r="N645" s="65"/>
    </row>
    <row r="646" spans="1:14" ht="88.5" customHeight="1">
      <c r="A646" s="53">
        <f t="shared" si="10"/>
        <v>641</v>
      </c>
      <c r="B646" s="50" t="s">
        <v>756</v>
      </c>
      <c r="C646" s="50" t="s">
        <v>142</v>
      </c>
      <c r="D646" s="50" t="s">
        <v>3510</v>
      </c>
      <c r="E646" s="50" t="s">
        <v>969</v>
      </c>
      <c r="F646" s="50" t="s">
        <v>3517</v>
      </c>
      <c r="G646" s="50"/>
      <c r="H646" s="50" t="s">
        <v>3497</v>
      </c>
      <c r="I646" s="63"/>
      <c r="J646" s="64">
        <v>87129</v>
      </c>
      <c r="K646" s="63"/>
      <c r="L646" s="63"/>
      <c r="M646" s="63"/>
      <c r="N646" s="65"/>
    </row>
    <row r="647" spans="1:14" ht="88.5" customHeight="1">
      <c r="A647" s="53">
        <f t="shared" si="10"/>
        <v>642</v>
      </c>
      <c r="B647" s="50" t="s">
        <v>756</v>
      </c>
      <c r="C647" s="50" t="s">
        <v>142</v>
      </c>
      <c r="D647" s="50" t="s">
        <v>3511</v>
      </c>
      <c r="E647" s="50" t="s">
        <v>969</v>
      </c>
      <c r="F647" s="50" t="s">
        <v>3518</v>
      </c>
      <c r="G647" s="50"/>
      <c r="H647" s="50" t="s">
        <v>3497</v>
      </c>
      <c r="I647" s="63"/>
      <c r="J647" s="64">
        <v>228333</v>
      </c>
      <c r="K647" s="63"/>
      <c r="L647" s="63"/>
      <c r="M647" s="63"/>
      <c r="N647" s="65"/>
    </row>
    <row r="648" spans="1:14" ht="88.5" customHeight="1">
      <c r="A648" s="53">
        <f t="shared" si="10"/>
        <v>643</v>
      </c>
      <c r="B648" s="50" t="s">
        <v>756</v>
      </c>
      <c r="C648" s="50" t="s">
        <v>142</v>
      </c>
      <c r="D648" s="50" t="s">
        <v>3512</v>
      </c>
      <c r="E648" s="50" t="s">
        <v>969</v>
      </c>
      <c r="F648" s="50" t="s">
        <v>3519</v>
      </c>
      <c r="G648" s="50"/>
      <c r="H648" s="50" t="s">
        <v>3497</v>
      </c>
      <c r="I648" s="63"/>
      <c r="J648" s="64">
        <v>279074</v>
      </c>
      <c r="K648" s="63"/>
      <c r="L648" s="63"/>
      <c r="M648" s="63"/>
      <c r="N648" s="65"/>
    </row>
    <row r="649" spans="1:14" ht="108.75" customHeight="1">
      <c r="A649" s="53">
        <f t="shared" ref="A649:A712" si="11">A648+1</f>
        <v>644</v>
      </c>
      <c r="B649" s="50" t="s">
        <v>756</v>
      </c>
      <c r="C649" s="50" t="s">
        <v>142</v>
      </c>
      <c r="D649" s="50" t="s">
        <v>2416</v>
      </c>
      <c r="E649" s="50" t="s">
        <v>967</v>
      </c>
      <c r="F649" s="50" t="s">
        <v>1176</v>
      </c>
      <c r="G649" s="50"/>
      <c r="H649" s="50" t="s">
        <v>3168</v>
      </c>
      <c r="I649" s="63"/>
      <c r="J649" s="46">
        <v>88189</v>
      </c>
      <c r="K649" s="63"/>
      <c r="L649" s="63"/>
      <c r="M649" s="63"/>
      <c r="N649" s="65"/>
    </row>
    <row r="650" spans="1:14" ht="105" customHeight="1">
      <c r="A650" s="53">
        <f t="shared" si="11"/>
        <v>645</v>
      </c>
      <c r="B650" s="50" t="s">
        <v>756</v>
      </c>
      <c r="C650" s="50" t="s">
        <v>142</v>
      </c>
      <c r="D650" s="50" t="s">
        <v>1175</v>
      </c>
      <c r="E650" s="50" t="s">
        <v>967</v>
      </c>
      <c r="F650" s="50" t="s">
        <v>1176</v>
      </c>
      <c r="G650" s="50"/>
      <c r="H650" s="50" t="s">
        <v>3168</v>
      </c>
      <c r="I650" s="63"/>
      <c r="J650" s="46">
        <v>94955</v>
      </c>
      <c r="K650" s="63"/>
      <c r="L650" s="63"/>
      <c r="M650" s="63"/>
      <c r="N650" s="65"/>
    </row>
    <row r="651" spans="1:14" ht="103.5" customHeight="1">
      <c r="A651" s="53">
        <f t="shared" si="11"/>
        <v>646</v>
      </c>
      <c r="B651" s="50" t="s">
        <v>756</v>
      </c>
      <c r="C651" s="50" t="s">
        <v>142</v>
      </c>
      <c r="D651" s="50" t="s">
        <v>1177</v>
      </c>
      <c r="E651" s="50" t="s">
        <v>967</v>
      </c>
      <c r="F651" s="50" t="s">
        <v>1176</v>
      </c>
      <c r="G651" s="50"/>
      <c r="H651" s="50" t="s">
        <v>3168</v>
      </c>
      <c r="I651" s="63"/>
      <c r="J651" s="46">
        <v>100896</v>
      </c>
      <c r="K651" s="63"/>
      <c r="L651" s="63"/>
      <c r="M651" s="63"/>
      <c r="N651" s="65"/>
    </row>
    <row r="652" spans="1:14" ht="93">
      <c r="A652" s="53">
        <f t="shared" si="11"/>
        <v>647</v>
      </c>
      <c r="B652" s="50" t="s">
        <v>756</v>
      </c>
      <c r="C652" s="50" t="s">
        <v>142</v>
      </c>
      <c r="D652" s="50" t="s">
        <v>1178</v>
      </c>
      <c r="E652" s="50" t="s">
        <v>967</v>
      </c>
      <c r="F652" s="50" t="s">
        <v>1176</v>
      </c>
      <c r="G652" s="50"/>
      <c r="H652" s="50" t="s">
        <v>3168</v>
      </c>
      <c r="I652" s="63"/>
      <c r="J652" s="46">
        <v>106545</v>
      </c>
      <c r="K652" s="63"/>
      <c r="L652" s="63"/>
      <c r="M652" s="63"/>
      <c r="N652" s="65"/>
    </row>
    <row r="653" spans="1:14" ht="93">
      <c r="A653" s="53">
        <f t="shared" si="11"/>
        <v>648</v>
      </c>
      <c r="B653" s="50" t="s">
        <v>756</v>
      </c>
      <c r="C653" s="50" t="s">
        <v>142</v>
      </c>
      <c r="D653" s="50" t="s">
        <v>2417</v>
      </c>
      <c r="E653" s="50" t="s">
        <v>967</v>
      </c>
      <c r="F653" s="50" t="s">
        <v>1176</v>
      </c>
      <c r="G653" s="50"/>
      <c r="H653" s="50" t="s">
        <v>3168</v>
      </c>
      <c r="I653" s="63"/>
      <c r="J653" s="46">
        <v>98217</v>
      </c>
      <c r="K653" s="63"/>
      <c r="L653" s="63"/>
      <c r="M653" s="63"/>
      <c r="N653" s="65"/>
    </row>
    <row r="654" spans="1:14" ht="93">
      <c r="A654" s="53">
        <f t="shared" si="11"/>
        <v>649</v>
      </c>
      <c r="B654" s="50" t="s">
        <v>756</v>
      </c>
      <c r="C654" s="50" t="s">
        <v>142</v>
      </c>
      <c r="D654" s="50" t="s">
        <v>2418</v>
      </c>
      <c r="E654" s="50" t="s">
        <v>967</v>
      </c>
      <c r="F654" s="50" t="s">
        <v>1176</v>
      </c>
      <c r="G654" s="50"/>
      <c r="H654" s="50" t="s">
        <v>3168</v>
      </c>
      <c r="I654" s="63"/>
      <c r="J654" s="46">
        <v>106370</v>
      </c>
      <c r="K654" s="63"/>
      <c r="L654" s="63"/>
      <c r="M654" s="63"/>
      <c r="N654" s="65"/>
    </row>
    <row r="655" spans="1:14" ht="93">
      <c r="A655" s="53">
        <f t="shared" si="11"/>
        <v>650</v>
      </c>
      <c r="B655" s="50" t="s">
        <v>756</v>
      </c>
      <c r="C655" s="50" t="s">
        <v>142</v>
      </c>
      <c r="D655" s="50" t="s">
        <v>2419</v>
      </c>
      <c r="E655" s="50" t="s">
        <v>967</v>
      </c>
      <c r="F655" s="50" t="s">
        <v>1176</v>
      </c>
      <c r="G655" s="50"/>
      <c r="H655" s="50" t="s">
        <v>3168</v>
      </c>
      <c r="I655" s="63"/>
      <c r="J655" s="46">
        <v>113641</v>
      </c>
      <c r="K655" s="63"/>
      <c r="L655" s="63"/>
      <c r="M655" s="63"/>
      <c r="N655" s="65"/>
    </row>
    <row r="656" spans="1:14" ht="93">
      <c r="A656" s="53">
        <f t="shared" si="11"/>
        <v>651</v>
      </c>
      <c r="B656" s="50" t="s">
        <v>756</v>
      </c>
      <c r="C656" s="50" t="s">
        <v>142</v>
      </c>
      <c r="D656" s="50" t="s">
        <v>2420</v>
      </c>
      <c r="E656" s="50" t="s">
        <v>967</v>
      </c>
      <c r="F656" s="50" t="s">
        <v>1176</v>
      </c>
      <c r="G656" s="50"/>
      <c r="H656" s="50" t="s">
        <v>3168</v>
      </c>
      <c r="I656" s="63"/>
      <c r="J656" s="46">
        <v>120648</v>
      </c>
      <c r="K656" s="63"/>
      <c r="L656" s="63"/>
      <c r="M656" s="63"/>
      <c r="N656" s="65"/>
    </row>
    <row r="657" spans="1:14" ht="93">
      <c r="A657" s="53">
        <f t="shared" si="11"/>
        <v>652</v>
      </c>
      <c r="B657" s="50" t="s">
        <v>756</v>
      </c>
      <c r="C657" s="50" t="s">
        <v>142</v>
      </c>
      <c r="D657" s="50" t="s">
        <v>2421</v>
      </c>
      <c r="E657" s="50" t="s">
        <v>967</v>
      </c>
      <c r="F657" s="50" t="s">
        <v>1181</v>
      </c>
      <c r="G657" s="50"/>
      <c r="H657" s="50" t="s">
        <v>3168</v>
      </c>
      <c r="I657" s="63"/>
      <c r="J657" s="46">
        <v>100900</v>
      </c>
      <c r="K657" s="63"/>
      <c r="L657" s="63"/>
      <c r="M657" s="63"/>
      <c r="N657" s="65"/>
    </row>
    <row r="658" spans="1:14" ht="93">
      <c r="A658" s="53">
        <f t="shared" si="11"/>
        <v>653</v>
      </c>
      <c r="B658" s="50" t="s">
        <v>756</v>
      </c>
      <c r="C658" s="50" t="s">
        <v>142</v>
      </c>
      <c r="D658" s="50" t="s">
        <v>1179</v>
      </c>
      <c r="E658" s="50" t="s">
        <v>967</v>
      </c>
      <c r="F658" s="50" t="s">
        <v>1181</v>
      </c>
      <c r="G658" s="50"/>
      <c r="H658" s="50" t="s">
        <v>3168</v>
      </c>
      <c r="I658" s="63"/>
      <c r="J658" s="46">
        <v>109280</v>
      </c>
      <c r="K658" s="63"/>
      <c r="L658" s="63"/>
      <c r="M658" s="63"/>
      <c r="N658" s="65"/>
    </row>
    <row r="659" spans="1:14" ht="93">
      <c r="A659" s="53">
        <f t="shared" si="11"/>
        <v>654</v>
      </c>
      <c r="B659" s="50" t="s">
        <v>756</v>
      </c>
      <c r="C659" s="50" t="s">
        <v>142</v>
      </c>
      <c r="D659" s="50" t="s">
        <v>1180</v>
      </c>
      <c r="E659" s="50" t="s">
        <v>967</v>
      </c>
      <c r="F659" s="50" t="s">
        <v>1181</v>
      </c>
      <c r="G659" s="50"/>
      <c r="H659" s="50" t="s">
        <v>3168</v>
      </c>
      <c r="I659" s="63"/>
      <c r="J659" s="46">
        <v>117190</v>
      </c>
      <c r="K659" s="63"/>
      <c r="L659" s="63"/>
      <c r="M659" s="63"/>
      <c r="N659" s="65"/>
    </row>
    <row r="660" spans="1:14" ht="93">
      <c r="A660" s="53">
        <f t="shared" si="11"/>
        <v>655</v>
      </c>
      <c r="B660" s="50" t="s">
        <v>756</v>
      </c>
      <c r="C660" s="50" t="s">
        <v>142</v>
      </c>
      <c r="D660" s="50" t="s">
        <v>1182</v>
      </c>
      <c r="E660" s="50" t="s">
        <v>967</v>
      </c>
      <c r="F660" s="50" t="s">
        <v>1181</v>
      </c>
      <c r="G660" s="50"/>
      <c r="H660" s="50" t="s">
        <v>3168</v>
      </c>
      <c r="I660" s="63"/>
      <c r="J660" s="46">
        <v>134265</v>
      </c>
      <c r="K660" s="63"/>
      <c r="L660" s="63"/>
      <c r="M660" s="63"/>
      <c r="N660" s="65"/>
    </row>
    <row r="661" spans="1:14" ht="93">
      <c r="A661" s="53">
        <f t="shared" si="11"/>
        <v>656</v>
      </c>
      <c r="B661" s="50" t="s">
        <v>756</v>
      </c>
      <c r="C661" s="50" t="s">
        <v>142</v>
      </c>
      <c r="D661" s="50" t="s">
        <v>2422</v>
      </c>
      <c r="E661" s="50" t="s">
        <v>967</v>
      </c>
      <c r="F661" s="50" t="s">
        <v>1181</v>
      </c>
      <c r="G661" s="50"/>
      <c r="H661" s="50" t="s">
        <v>3168</v>
      </c>
      <c r="I661" s="63"/>
      <c r="J661" s="46">
        <v>113978</v>
      </c>
      <c r="K661" s="63"/>
      <c r="L661" s="63"/>
      <c r="M661" s="63"/>
      <c r="N661" s="65"/>
    </row>
    <row r="662" spans="1:14" ht="93">
      <c r="A662" s="53">
        <f t="shared" si="11"/>
        <v>657</v>
      </c>
      <c r="B662" s="50" t="s">
        <v>756</v>
      </c>
      <c r="C662" s="50" t="s">
        <v>142</v>
      </c>
      <c r="D662" s="50" t="s">
        <v>1183</v>
      </c>
      <c r="E662" s="50" t="s">
        <v>967</v>
      </c>
      <c r="F662" s="50" t="s">
        <v>1181</v>
      </c>
      <c r="G662" s="50"/>
      <c r="H662" s="50" t="s">
        <v>3168</v>
      </c>
      <c r="I662" s="63"/>
      <c r="J662" s="46">
        <v>124636</v>
      </c>
      <c r="K662" s="63"/>
      <c r="L662" s="63"/>
      <c r="M662" s="63"/>
      <c r="N662" s="65"/>
    </row>
    <row r="663" spans="1:14" ht="93">
      <c r="A663" s="53">
        <f t="shared" si="11"/>
        <v>658</v>
      </c>
      <c r="B663" s="50" t="s">
        <v>756</v>
      </c>
      <c r="C663" s="50" t="s">
        <v>142</v>
      </c>
      <c r="D663" s="50" t="s">
        <v>1184</v>
      </c>
      <c r="E663" s="50" t="s">
        <v>967</v>
      </c>
      <c r="F663" s="50" t="s">
        <v>1181</v>
      </c>
      <c r="G663" s="50"/>
      <c r="H663" s="50" t="s">
        <v>3168</v>
      </c>
      <c r="I663" s="63"/>
      <c r="J663" s="46">
        <v>132689</v>
      </c>
      <c r="K663" s="63"/>
      <c r="L663" s="63"/>
      <c r="M663" s="63"/>
      <c r="N663" s="65"/>
    </row>
    <row r="664" spans="1:14" ht="93">
      <c r="A664" s="53">
        <f t="shared" si="11"/>
        <v>659</v>
      </c>
      <c r="B664" s="50" t="s">
        <v>756</v>
      </c>
      <c r="C664" s="50" t="s">
        <v>142</v>
      </c>
      <c r="D664" s="50" t="s">
        <v>1185</v>
      </c>
      <c r="E664" s="50" t="s">
        <v>967</v>
      </c>
      <c r="F664" s="50" t="s">
        <v>1181</v>
      </c>
      <c r="G664" s="50"/>
      <c r="H664" s="50" t="s">
        <v>3168</v>
      </c>
      <c r="I664" s="63"/>
      <c r="J664" s="46">
        <v>142173</v>
      </c>
      <c r="K664" s="63"/>
      <c r="L664" s="63"/>
      <c r="M664" s="63"/>
      <c r="N664" s="65"/>
    </row>
    <row r="665" spans="1:14" ht="93">
      <c r="A665" s="53">
        <f t="shared" si="11"/>
        <v>660</v>
      </c>
      <c r="B665" s="50" t="s">
        <v>756</v>
      </c>
      <c r="C665" s="50" t="s">
        <v>142</v>
      </c>
      <c r="D665" s="50" t="s">
        <v>1186</v>
      </c>
      <c r="E665" s="50" t="s">
        <v>967</v>
      </c>
      <c r="F665" s="50" t="s">
        <v>1181</v>
      </c>
      <c r="G665" s="50"/>
      <c r="H665" s="50" t="s">
        <v>3168</v>
      </c>
      <c r="I665" s="63"/>
      <c r="J665" s="46">
        <v>133111</v>
      </c>
      <c r="K665" s="63"/>
      <c r="L665" s="63"/>
      <c r="M665" s="63"/>
      <c r="N665" s="65"/>
    </row>
    <row r="666" spans="1:14" ht="93">
      <c r="A666" s="53">
        <f t="shared" si="11"/>
        <v>661</v>
      </c>
      <c r="B666" s="50" t="s">
        <v>756</v>
      </c>
      <c r="C666" s="50" t="s">
        <v>142</v>
      </c>
      <c r="D666" s="50" t="s">
        <v>1187</v>
      </c>
      <c r="E666" s="50" t="s">
        <v>967</v>
      </c>
      <c r="F666" s="50" t="s">
        <v>1181</v>
      </c>
      <c r="G666" s="50"/>
      <c r="H666" s="50" t="s">
        <v>3168</v>
      </c>
      <c r="I666" s="63"/>
      <c r="J666" s="46">
        <v>142583</v>
      </c>
      <c r="K666" s="63"/>
      <c r="L666" s="63"/>
      <c r="M666" s="63"/>
      <c r="N666" s="65"/>
    </row>
    <row r="667" spans="1:14" ht="93">
      <c r="A667" s="53">
        <f t="shared" si="11"/>
        <v>662</v>
      </c>
      <c r="B667" s="50" t="s">
        <v>756</v>
      </c>
      <c r="C667" s="50" t="s">
        <v>142</v>
      </c>
      <c r="D667" s="50" t="s">
        <v>1188</v>
      </c>
      <c r="E667" s="50" t="s">
        <v>967</v>
      </c>
      <c r="F667" s="50" t="s">
        <v>1181</v>
      </c>
      <c r="G667" s="50"/>
      <c r="H667" s="50" t="s">
        <v>3168</v>
      </c>
      <c r="I667" s="63"/>
      <c r="J667" s="46">
        <v>151183</v>
      </c>
      <c r="K667" s="63"/>
      <c r="L667" s="63"/>
      <c r="M667" s="63"/>
      <c r="N667" s="65"/>
    </row>
    <row r="668" spans="1:14" ht="93">
      <c r="A668" s="53">
        <f t="shared" si="11"/>
        <v>663</v>
      </c>
      <c r="B668" s="50" t="s">
        <v>756</v>
      </c>
      <c r="C668" s="50" t="s">
        <v>142</v>
      </c>
      <c r="D668" s="50" t="s">
        <v>2423</v>
      </c>
      <c r="E668" s="50" t="s">
        <v>967</v>
      </c>
      <c r="F668" s="50" t="s">
        <v>1181</v>
      </c>
      <c r="G668" s="50"/>
      <c r="H668" s="50" t="s">
        <v>3168</v>
      </c>
      <c r="I668" s="63"/>
      <c r="J668" s="46">
        <v>163883</v>
      </c>
      <c r="K668" s="63"/>
      <c r="L668" s="63"/>
      <c r="M668" s="63"/>
      <c r="N668" s="65"/>
    </row>
    <row r="669" spans="1:14" ht="123" customHeight="1">
      <c r="A669" s="53">
        <f t="shared" si="11"/>
        <v>664</v>
      </c>
      <c r="B669" s="50" t="s">
        <v>756</v>
      </c>
      <c r="C669" s="50" t="s">
        <v>142</v>
      </c>
      <c r="D669" s="50" t="s">
        <v>1189</v>
      </c>
      <c r="E669" s="50" t="s">
        <v>967</v>
      </c>
      <c r="F669" s="50" t="s">
        <v>1190</v>
      </c>
      <c r="G669" s="50"/>
      <c r="H669" s="50" t="s">
        <v>3520</v>
      </c>
      <c r="I669" s="63"/>
      <c r="J669" s="64">
        <v>99761</v>
      </c>
      <c r="K669" s="63"/>
      <c r="L669" s="63"/>
      <c r="M669" s="63"/>
      <c r="N669" s="65"/>
    </row>
    <row r="670" spans="1:14" ht="135" customHeight="1">
      <c r="A670" s="53">
        <f t="shared" si="11"/>
        <v>665</v>
      </c>
      <c r="B670" s="50" t="s">
        <v>756</v>
      </c>
      <c r="C670" s="50" t="s">
        <v>142</v>
      </c>
      <c r="D670" s="50" t="s">
        <v>1191</v>
      </c>
      <c r="E670" s="50" t="s">
        <v>967</v>
      </c>
      <c r="F670" s="50" t="s">
        <v>1190</v>
      </c>
      <c r="G670" s="50"/>
      <c r="H670" s="50" t="s">
        <v>3520</v>
      </c>
      <c r="I670" s="63"/>
      <c r="J670" s="64">
        <v>109832</v>
      </c>
      <c r="K670" s="63"/>
      <c r="L670" s="63"/>
      <c r="M670" s="63"/>
      <c r="N670" s="65"/>
    </row>
    <row r="671" spans="1:14" ht="144" customHeight="1">
      <c r="A671" s="53">
        <f t="shared" si="11"/>
        <v>666</v>
      </c>
      <c r="B671" s="50" t="s">
        <v>756</v>
      </c>
      <c r="C671" s="50" t="s">
        <v>142</v>
      </c>
      <c r="D671" s="50" t="s">
        <v>1192</v>
      </c>
      <c r="E671" s="50" t="s">
        <v>967</v>
      </c>
      <c r="F671" s="50" t="s">
        <v>1190</v>
      </c>
      <c r="G671" s="50"/>
      <c r="H671" s="50" t="s">
        <v>3520</v>
      </c>
      <c r="I671" s="63"/>
      <c r="J671" s="64">
        <v>121615.99999999999</v>
      </c>
      <c r="K671" s="63"/>
      <c r="L671" s="63"/>
      <c r="M671" s="63"/>
      <c r="N671" s="65"/>
    </row>
    <row r="672" spans="1:14" ht="131.25" customHeight="1">
      <c r="A672" s="53">
        <f t="shared" si="11"/>
        <v>667</v>
      </c>
      <c r="B672" s="50" t="s">
        <v>756</v>
      </c>
      <c r="C672" s="50" t="s">
        <v>142</v>
      </c>
      <c r="D672" s="50" t="s">
        <v>1193</v>
      </c>
      <c r="E672" s="50" t="s">
        <v>967</v>
      </c>
      <c r="F672" s="50" t="s">
        <v>1190</v>
      </c>
      <c r="G672" s="50"/>
      <c r="H672" s="50" t="s">
        <v>3520</v>
      </c>
      <c r="I672" s="63"/>
      <c r="J672" s="64">
        <v>107334.5</v>
      </c>
      <c r="K672" s="63"/>
      <c r="L672" s="63"/>
      <c r="M672" s="63"/>
      <c r="N672" s="65"/>
    </row>
    <row r="673" spans="1:14" ht="129" customHeight="1">
      <c r="A673" s="53">
        <f t="shared" si="11"/>
        <v>668</v>
      </c>
      <c r="B673" s="50" t="s">
        <v>756</v>
      </c>
      <c r="C673" s="50" t="s">
        <v>142</v>
      </c>
      <c r="D673" s="50" t="s">
        <v>1194</v>
      </c>
      <c r="E673" s="50" t="s">
        <v>967</v>
      </c>
      <c r="F673" s="50" t="s">
        <v>1190</v>
      </c>
      <c r="G673" s="50"/>
      <c r="H673" s="50" t="s">
        <v>3520</v>
      </c>
      <c r="I673" s="63"/>
      <c r="J673" s="64">
        <v>117174</v>
      </c>
      <c r="K673" s="63"/>
      <c r="L673" s="63"/>
      <c r="M673" s="63"/>
      <c r="N673" s="65"/>
    </row>
    <row r="674" spans="1:14" ht="128.25" customHeight="1">
      <c r="A674" s="53">
        <f t="shared" si="11"/>
        <v>669</v>
      </c>
      <c r="B674" s="50" t="s">
        <v>756</v>
      </c>
      <c r="C674" s="50" t="s">
        <v>142</v>
      </c>
      <c r="D674" s="50" t="s">
        <v>1195</v>
      </c>
      <c r="E674" s="50" t="s">
        <v>967</v>
      </c>
      <c r="F674" s="50" t="s">
        <v>1190</v>
      </c>
      <c r="G674" s="50"/>
      <c r="H674" s="50" t="s">
        <v>3520</v>
      </c>
      <c r="I674" s="63"/>
      <c r="J674" s="64">
        <v>127457</v>
      </c>
      <c r="K674" s="63"/>
      <c r="L674" s="63"/>
      <c r="M674" s="63"/>
      <c r="N674" s="65"/>
    </row>
    <row r="675" spans="1:14" ht="132" customHeight="1">
      <c r="A675" s="53">
        <f t="shared" si="11"/>
        <v>670</v>
      </c>
      <c r="B675" s="50" t="s">
        <v>756</v>
      </c>
      <c r="C675" s="50" t="s">
        <v>142</v>
      </c>
      <c r="D675" s="50" t="s">
        <v>3493</v>
      </c>
      <c r="E675" s="50" t="s">
        <v>967</v>
      </c>
      <c r="F675" s="50" t="s">
        <v>1190</v>
      </c>
      <c r="G675" s="50"/>
      <c r="H675" s="50" t="s">
        <v>3520</v>
      </c>
      <c r="I675" s="63"/>
      <c r="J675" s="64">
        <v>109626</v>
      </c>
      <c r="K675" s="63"/>
      <c r="L675" s="63"/>
      <c r="M675" s="63"/>
      <c r="N675" s="65"/>
    </row>
    <row r="676" spans="1:14" ht="133.5" customHeight="1">
      <c r="A676" s="53">
        <f t="shared" si="11"/>
        <v>671</v>
      </c>
      <c r="B676" s="50" t="s">
        <v>756</v>
      </c>
      <c r="C676" s="50" t="s">
        <v>142</v>
      </c>
      <c r="D676" s="50" t="s">
        <v>3492</v>
      </c>
      <c r="E676" s="50" t="s">
        <v>967</v>
      </c>
      <c r="F676" s="50" t="s">
        <v>1190</v>
      </c>
      <c r="G676" s="50"/>
      <c r="H676" s="50" t="s">
        <v>3520</v>
      </c>
      <c r="I676" s="63"/>
      <c r="J676" s="64">
        <v>115121</v>
      </c>
      <c r="K676" s="63"/>
      <c r="L676" s="63"/>
      <c r="M676" s="63"/>
      <c r="N676" s="65"/>
    </row>
    <row r="677" spans="1:14" ht="129.75" customHeight="1">
      <c r="A677" s="53">
        <f t="shared" si="11"/>
        <v>672</v>
      </c>
      <c r="B677" s="50" t="s">
        <v>756</v>
      </c>
      <c r="C677" s="50" t="s">
        <v>142</v>
      </c>
      <c r="D677" s="50" t="s">
        <v>3491</v>
      </c>
      <c r="E677" s="50" t="s">
        <v>967</v>
      </c>
      <c r="F677" s="50" t="s">
        <v>1190</v>
      </c>
      <c r="G677" s="50"/>
      <c r="H677" s="50" t="s">
        <v>3520</v>
      </c>
      <c r="I677" s="63"/>
      <c r="J677" s="64">
        <v>125116.00000000001</v>
      </c>
      <c r="K677" s="63"/>
      <c r="L677" s="63"/>
      <c r="M677" s="63"/>
      <c r="N677" s="65"/>
    </row>
    <row r="678" spans="1:14" ht="129" customHeight="1">
      <c r="A678" s="53">
        <f t="shared" si="11"/>
        <v>673</v>
      </c>
      <c r="B678" s="50" t="s">
        <v>756</v>
      </c>
      <c r="C678" s="50" t="s">
        <v>142</v>
      </c>
      <c r="D678" s="50" t="s">
        <v>3490</v>
      </c>
      <c r="E678" s="50" t="s">
        <v>967</v>
      </c>
      <c r="F678" s="50" t="s">
        <v>1190</v>
      </c>
      <c r="G678" s="50"/>
      <c r="H678" s="50" t="s">
        <v>3520</v>
      </c>
      <c r="I678" s="63"/>
      <c r="J678" s="64">
        <v>135370.29999999999</v>
      </c>
      <c r="K678" s="63"/>
      <c r="L678" s="63"/>
      <c r="M678" s="63"/>
      <c r="N678" s="65"/>
    </row>
    <row r="679" spans="1:14" ht="126" customHeight="1">
      <c r="A679" s="53">
        <f t="shared" si="11"/>
        <v>674</v>
      </c>
      <c r="B679" s="50" t="s">
        <v>756</v>
      </c>
      <c r="C679" s="50" t="s">
        <v>142</v>
      </c>
      <c r="D679" s="50" t="s">
        <v>3488</v>
      </c>
      <c r="E679" s="50" t="s">
        <v>967</v>
      </c>
      <c r="F679" s="50" t="s">
        <v>1190</v>
      </c>
      <c r="G679" s="50"/>
      <c r="H679" s="50" t="s">
        <v>3520</v>
      </c>
      <c r="I679" s="63"/>
      <c r="J679" s="64">
        <v>108015.2</v>
      </c>
      <c r="K679" s="63"/>
      <c r="L679" s="63"/>
      <c r="M679" s="63"/>
      <c r="N679" s="65"/>
    </row>
    <row r="680" spans="1:14" ht="128.25" customHeight="1">
      <c r="A680" s="53">
        <f t="shared" si="11"/>
        <v>675</v>
      </c>
      <c r="B680" s="50" t="s">
        <v>756</v>
      </c>
      <c r="C680" s="50" t="s">
        <v>142</v>
      </c>
      <c r="D680" s="50" t="s">
        <v>3487</v>
      </c>
      <c r="E680" s="50" t="s">
        <v>967</v>
      </c>
      <c r="F680" s="50" t="s">
        <v>1190</v>
      </c>
      <c r="G680" s="50"/>
      <c r="H680" s="50" t="s">
        <v>3520</v>
      </c>
      <c r="I680" s="63"/>
      <c r="J680" s="64">
        <v>118839.8</v>
      </c>
      <c r="K680" s="63"/>
      <c r="L680" s="63"/>
      <c r="M680" s="63"/>
      <c r="N680" s="65"/>
    </row>
    <row r="681" spans="1:14" ht="128.25" customHeight="1">
      <c r="A681" s="53">
        <f t="shared" si="11"/>
        <v>676</v>
      </c>
      <c r="B681" s="50" t="s">
        <v>756</v>
      </c>
      <c r="C681" s="50" t="s">
        <v>142</v>
      </c>
      <c r="D681" s="50" t="s">
        <v>3486</v>
      </c>
      <c r="E681" s="50" t="s">
        <v>967</v>
      </c>
      <c r="F681" s="50" t="s">
        <v>1190</v>
      </c>
      <c r="G681" s="50"/>
      <c r="H681" s="50" t="s">
        <v>3520</v>
      </c>
      <c r="I681" s="63"/>
      <c r="J681" s="64">
        <v>129324.59999999999</v>
      </c>
      <c r="K681" s="63"/>
      <c r="L681" s="63"/>
      <c r="M681" s="63"/>
      <c r="N681" s="65"/>
    </row>
    <row r="682" spans="1:14" ht="128.25" customHeight="1">
      <c r="A682" s="53">
        <f t="shared" si="11"/>
        <v>677</v>
      </c>
      <c r="B682" s="50" t="s">
        <v>756</v>
      </c>
      <c r="C682" s="50" t="s">
        <v>142</v>
      </c>
      <c r="D682" s="50" t="s">
        <v>3489</v>
      </c>
      <c r="E682" s="50" t="s">
        <v>967</v>
      </c>
      <c r="F682" s="50" t="s">
        <v>1190</v>
      </c>
      <c r="G682" s="50"/>
      <c r="H682" s="50" t="s">
        <v>3520</v>
      </c>
      <c r="I682" s="63"/>
      <c r="J682" s="64">
        <v>141007.5</v>
      </c>
      <c r="K682" s="63"/>
      <c r="L682" s="63"/>
      <c r="M682" s="63"/>
      <c r="N682" s="65"/>
    </row>
    <row r="683" spans="1:14" ht="128.25" customHeight="1">
      <c r="A683" s="53">
        <f t="shared" si="11"/>
        <v>678</v>
      </c>
      <c r="B683" s="50" t="s">
        <v>756</v>
      </c>
      <c r="C683" s="50" t="s">
        <v>142</v>
      </c>
      <c r="D683" s="50" t="s">
        <v>1579</v>
      </c>
      <c r="E683" s="50" t="s">
        <v>967</v>
      </c>
      <c r="F683" s="50" t="s">
        <v>1190</v>
      </c>
      <c r="G683" s="50"/>
      <c r="H683" s="50" t="s">
        <v>3520</v>
      </c>
      <c r="I683" s="63"/>
      <c r="J683" s="64">
        <v>121987.664</v>
      </c>
      <c r="K683" s="63"/>
      <c r="L683" s="63"/>
      <c r="M683" s="63"/>
      <c r="N683" s="65"/>
    </row>
    <row r="684" spans="1:14" ht="128.25" customHeight="1">
      <c r="A684" s="53">
        <f t="shared" si="11"/>
        <v>679</v>
      </c>
      <c r="B684" s="50" t="s">
        <v>756</v>
      </c>
      <c r="C684" s="50" t="s">
        <v>142</v>
      </c>
      <c r="D684" s="50" t="s">
        <v>1580</v>
      </c>
      <c r="E684" s="50" t="s">
        <v>967</v>
      </c>
      <c r="F684" s="50" t="s">
        <v>1190</v>
      </c>
      <c r="G684" s="50"/>
      <c r="H684" s="50" t="s">
        <v>3520</v>
      </c>
      <c r="I684" s="63"/>
      <c r="J684" s="64">
        <v>136788.48800000001</v>
      </c>
      <c r="K684" s="63"/>
      <c r="L684" s="63"/>
      <c r="M684" s="63"/>
      <c r="N684" s="65"/>
    </row>
    <row r="685" spans="1:14" ht="128.25" customHeight="1">
      <c r="A685" s="53">
        <f t="shared" si="11"/>
        <v>680</v>
      </c>
      <c r="B685" s="50" t="s">
        <v>756</v>
      </c>
      <c r="C685" s="50" t="s">
        <v>142</v>
      </c>
      <c r="D685" s="50" t="s">
        <v>1578</v>
      </c>
      <c r="E685" s="50" t="s">
        <v>967</v>
      </c>
      <c r="F685" s="50" t="s">
        <v>1190</v>
      </c>
      <c r="G685" s="50"/>
      <c r="H685" s="50" t="s">
        <v>3520</v>
      </c>
      <c r="I685" s="63"/>
      <c r="J685" s="64">
        <v>153268.35200000001</v>
      </c>
      <c r="K685" s="63"/>
      <c r="L685" s="63"/>
      <c r="M685" s="63"/>
      <c r="N685" s="65"/>
    </row>
    <row r="686" spans="1:14" ht="89.25" customHeight="1">
      <c r="A686" s="53">
        <f t="shared" si="11"/>
        <v>681</v>
      </c>
      <c r="B686" s="50" t="s">
        <v>756</v>
      </c>
      <c r="C686" s="50" t="s">
        <v>142</v>
      </c>
      <c r="D686" s="50" t="s">
        <v>1581</v>
      </c>
      <c r="E686" s="50" t="s">
        <v>967</v>
      </c>
      <c r="F686" s="50"/>
      <c r="G686" s="50"/>
      <c r="H686" s="50" t="s">
        <v>1820</v>
      </c>
      <c r="I686" s="146"/>
      <c r="J686" s="160" t="s">
        <v>3640</v>
      </c>
      <c r="K686" s="63"/>
      <c r="L686" s="63"/>
      <c r="M686" s="63"/>
      <c r="N686" s="65"/>
    </row>
    <row r="687" spans="1:14" ht="72" customHeight="1">
      <c r="A687" s="53">
        <f t="shared" si="11"/>
        <v>682</v>
      </c>
      <c r="B687" s="50" t="s">
        <v>756</v>
      </c>
      <c r="C687" s="50" t="s">
        <v>142</v>
      </c>
      <c r="D687" s="50" t="s">
        <v>1582</v>
      </c>
      <c r="E687" s="50" t="s">
        <v>967</v>
      </c>
      <c r="F687" s="50"/>
      <c r="G687" s="50"/>
      <c r="H687" s="50" t="s">
        <v>1820</v>
      </c>
      <c r="I687" s="146"/>
      <c r="J687" s="160" t="s">
        <v>3640</v>
      </c>
      <c r="K687" s="63"/>
      <c r="L687" s="63"/>
      <c r="M687" s="63"/>
      <c r="N687" s="65"/>
    </row>
    <row r="688" spans="1:14" ht="72" customHeight="1">
      <c r="A688" s="53">
        <f t="shared" si="11"/>
        <v>683</v>
      </c>
      <c r="B688" s="50" t="s">
        <v>756</v>
      </c>
      <c r="C688" s="50" t="s">
        <v>142</v>
      </c>
      <c r="D688" s="50" t="s">
        <v>1583</v>
      </c>
      <c r="E688" s="50" t="s">
        <v>967</v>
      </c>
      <c r="F688" s="50"/>
      <c r="G688" s="50"/>
      <c r="H688" s="50" t="s">
        <v>1820</v>
      </c>
      <c r="I688" s="146"/>
      <c r="J688" s="160" t="s">
        <v>3640</v>
      </c>
      <c r="K688" s="63"/>
      <c r="L688" s="63"/>
      <c r="M688" s="63"/>
      <c r="N688" s="65"/>
    </row>
    <row r="689" spans="1:14" ht="73.5" customHeight="1">
      <c r="A689" s="53">
        <f t="shared" si="11"/>
        <v>684</v>
      </c>
      <c r="B689" s="50" t="s">
        <v>756</v>
      </c>
      <c r="C689" s="50" t="s">
        <v>142</v>
      </c>
      <c r="D689" s="50" t="s">
        <v>1584</v>
      </c>
      <c r="E689" s="50" t="s">
        <v>967</v>
      </c>
      <c r="F689" s="50"/>
      <c r="G689" s="50"/>
      <c r="H689" s="50" t="s">
        <v>1820</v>
      </c>
      <c r="I689" s="146"/>
      <c r="J689" s="160" t="s">
        <v>3640</v>
      </c>
      <c r="K689" s="63"/>
      <c r="L689" s="63"/>
      <c r="M689" s="63"/>
      <c r="N689" s="65"/>
    </row>
    <row r="690" spans="1:14" ht="76.5" customHeight="1">
      <c r="A690" s="53">
        <f t="shared" si="11"/>
        <v>685</v>
      </c>
      <c r="B690" s="50" t="s">
        <v>756</v>
      </c>
      <c r="C690" s="50" t="s">
        <v>142</v>
      </c>
      <c r="D690" s="50" t="s">
        <v>1585</v>
      </c>
      <c r="E690" s="50" t="s">
        <v>967</v>
      </c>
      <c r="F690" s="50"/>
      <c r="G690" s="50"/>
      <c r="H690" s="50" t="s">
        <v>1820</v>
      </c>
      <c r="I690" s="146"/>
      <c r="J690" s="160" t="s">
        <v>3640</v>
      </c>
      <c r="K690" s="63"/>
      <c r="L690" s="63"/>
      <c r="M690" s="63"/>
      <c r="N690" s="65"/>
    </row>
    <row r="691" spans="1:14" ht="74.25" customHeight="1">
      <c r="A691" s="53">
        <f t="shared" si="11"/>
        <v>686</v>
      </c>
      <c r="B691" s="50" t="s">
        <v>756</v>
      </c>
      <c r="C691" s="50" t="s">
        <v>142</v>
      </c>
      <c r="D691" s="50" t="s">
        <v>1586</v>
      </c>
      <c r="E691" s="50" t="s">
        <v>967</v>
      </c>
      <c r="F691" s="50"/>
      <c r="G691" s="50"/>
      <c r="H691" s="50" t="s">
        <v>1820</v>
      </c>
      <c r="I691" s="146"/>
      <c r="J691" s="160" t="s">
        <v>3640</v>
      </c>
      <c r="K691" s="63"/>
      <c r="L691" s="63"/>
      <c r="M691" s="63"/>
      <c r="N691" s="65"/>
    </row>
    <row r="692" spans="1:14" ht="72.75" customHeight="1">
      <c r="A692" s="53">
        <f t="shared" si="11"/>
        <v>687</v>
      </c>
      <c r="B692" s="50" t="s">
        <v>756</v>
      </c>
      <c r="C692" s="50" t="s">
        <v>142</v>
      </c>
      <c r="D692" s="50" t="s">
        <v>1587</v>
      </c>
      <c r="E692" s="50" t="s">
        <v>967</v>
      </c>
      <c r="F692" s="50"/>
      <c r="G692" s="50"/>
      <c r="H692" s="50" t="s">
        <v>1820</v>
      </c>
      <c r="I692" s="146"/>
      <c r="J692" s="160" t="s">
        <v>3640</v>
      </c>
      <c r="K692" s="63"/>
      <c r="L692" s="63"/>
      <c r="M692" s="63"/>
      <c r="N692" s="65"/>
    </row>
    <row r="693" spans="1:14" ht="93">
      <c r="A693" s="53">
        <f t="shared" si="11"/>
        <v>688</v>
      </c>
      <c r="B693" s="50" t="s">
        <v>756</v>
      </c>
      <c r="C693" s="50" t="s">
        <v>142</v>
      </c>
      <c r="D693" s="50" t="s">
        <v>1965</v>
      </c>
      <c r="E693" s="50" t="s">
        <v>967</v>
      </c>
      <c r="F693" s="50" t="s">
        <v>1978</v>
      </c>
      <c r="G693" s="50"/>
      <c r="H693" s="50" t="s">
        <v>1979</v>
      </c>
      <c r="I693" s="146"/>
      <c r="J693" s="160" t="s">
        <v>3640</v>
      </c>
      <c r="K693" s="63"/>
      <c r="L693" s="63"/>
      <c r="M693" s="63"/>
      <c r="N693" s="65"/>
    </row>
    <row r="694" spans="1:14" ht="93">
      <c r="A694" s="53">
        <f t="shared" si="11"/>
        <v>689</v>
      </c>
      <c r="B694" s="50" t="s">
        <v>756</v>
      </c>
      <c r="C694" s="50" t="s">
        <v>142</v>
      </c>
      <c r="D694" s="50" t="s">
        <v>1966</v>
      </c>
      <c r="E694" s="50" t="s">
        <v>967</v>
      </c>
      <c r="F694" s="50" t="s">
        <v>1978</v>
      </c>
      <c r="G694" s="50"/>
      <c r="H694" s="50" t="s">
        <v>1979</v>
      </c>
      <c r="I694" s="146"/>
      <c r="J694" s="160" t="s">
        <v>3640</v>
      </c>
      <c r="K694" s="63"/>
      <c r="L694" s="63"/>
      <c r="M694" s="63"/>
      <c r="N694" s="65"/>
    </row>
    <row r="695" spans="1:14" ht="93">
      <c r="A695" s="53">
        <f t="shared" si="11"/>
        <v>690</v>
      </c>
      <c r="B695" s="50" t="s">
        <v>756</v>
      </c>
      <c r="C695" s="50" t="s">
        <v>142</v>
      </c>
      <c r="D695" s="50" t="s">
        <v>1967</v>
      </c>
      <c r="E695" s="50" t="s">
        <v>967</v>
      </c>
      <c r="F695" s="50" t="s">
        <v>1978</v>
      </c>
      <c r="G695" s="50"/>
      <c r="H695" s="50" t="s">
        <v>1979</v>
      </c>
      <c r="I695" s="146"/>
      <c r="J695" s="160" t="s">
        <v>3640</v>
      </c>
      <c r="K695" s="63"/>
      <c r="L695" s="63"/>
      <c r="M695" s="63"/>
      <c r="N695" s="65"/>
    </row>
    <row r="696" spans="1:14" ht="93">
      <c r="A696" s="53">
        <f t="shared" si="11"/>
        <v>691</v>
      </c>
      <c r="B696" s="50" t="s">
        <v>756</v>
      </c>
      <c r="C696" s="50" t="s">
        <v>142</v>
      </c>
      <c r="D696" s="50" t="s">
        <v>1968</v>
      </c>
      <c r="E696" s="50" t="s">
        <v>967</v>
      </c>
      <c r="F696" s="50" t="s">
        <v>1978</v>
      </c>
      <c r="G696" s="50"/>
      <c r="H696" s="50" t="s">
        <v>1979</v>
      </c>
      <c r="I696" s="146"/>
      <c r="J696" s="160" t="s">
        <v>3640</v>
      </c>
      <c r="K696" s="63"/>
      <c r="L696" s="63"/>
      <c r="M696" s="63"/>
      <c r="N696" s="65"/>
    </row>
    <row r="697" spans="1:14" ht="93">
      <c r="A697" s="53">
        <f t="shared" si="11"/>
        <v>692</v>
      </c>
      <c r="B697" s="50" t="s">
        <v>756</v>
      </c>
      <c r="C697" s="50" t="s">
        <v>142</v>
      </c>
      <c r="D697" s="50" t="s">
        <v>1969</v>
      </c>
      <c r="E697" s="50" t="s">
        <v>967</v>
      </c>
      <c r="F697" s="50" t="s">
        <v>1978</v>
      </c>
      <c r="G697" s="50"/>
      <c r="H697" s="50" t="s">
        <v>1979</v>
      </c>
      <c r="I697" s="146"/>
      <c r="J697" s="160" t="s">
        <v>3640</v>
      </c>
      <c r="K697" s="63"/>
      <c r="L697" s="63"/>
      <c r="M697" s="63"/>
      <c r="N697" s="65"/>
    </row>
    <row r="698" spans="1:14" ht="93">
      <c r="A698" s="53">
        <f t="shared" si="11"/>
        <v>693</v>
      </c>
      <c r="B698" s="50" t="s">
        <v>756</v>
      </c>
      <c r="C698" s="50" t="s">
        <v>142</v>
      </c>
      <c r="D698" s="50" t="s">
        <v>1970</v>
      </c>
      <c r="E698" s="50" t="s">
        <v>967</v>
      </c>
      <c r="F698" s="50" t="s">
        <v>1190</v>
      </c>
      <c r="G698" s="50"/>
      <c r="H698" s="50" t="s">
        <v>1979</v>
      </c>
      <c r="I698" s="146"/>
      <c r="J698" s="160" t="s">
        <v>3640</v>
      </c>
      <c r="K698" s="63"/>
      <c r="L698" s="63"/>
      <c r="M698" s="63"/>
      <c r="N698" s="65"/>
    </row>
    <row r="699" spans="1:14" ht="93">
      <c r="A699" s="53">
        <f t="shared" si="11"/>
        <v>694</v>
      </c>
      <c r="B699" s="50" t="s">
        <v>756</v>
      </c>
      <c r="C699" s="50" t="s">
        <v>142</v>
      </c>
      <c r="D699" s="50" t="s">
        <v>1971</v>
      </c>
      <c r="E699" s="50" t="s">
        <v>967</v>
      </c>
      <c r="F699" s="50" t="s">
        <v>1190</v>
      </c>
      <c r="G699" s="50"/>
      <c r="H699" s="50" t="s">
        <v>1979</v>
      </c>
      <c r="I699" s="146"/>
      <c r="J699" s="160" t="s">
        <v>3640</v>
      </c>
      <c r="K699" s="63"/>
      <c r="L699" s="63"/>
      <c r="M699" s="63"/>
      <c r="N699" s="65"/>
    </row>
    <row r="700" spans="1:14" ht="93">
      <c r="A700" s="53">
        <f t="shared" si="11"/>
        <v>695</v>
      </c>
      <c r="B700" s="50" t="s">
        <v>756</v>
      </c>
      <c r="C700" s="50" t="s">
        <v>142</v>
      </c>
      <c r="D700" s="50" t="s">
        <v>1972</v>
      </c>
      <c r="E700" s="50" t="s">
        <v>967</v>
      </c>
      <c r="F700" s="50" t="s">
        <v>1190</v>
      </c>
      <c r="G700" s="50"/>
      <c r="H700" s="50" t="s">
        <v>1979</v>
      </c>
      <c r="I700" s="146"/>
      <c r="J700" s="160" t="s">
        <v>3640</v>
      </c>
      <c r="K700" s="63"/>
      <c r="L700" s="63"/>
      <c r="M700" s="63"/>
      <c r="N700" s="65"/>
    </row>
    <row r="701" spans="1:14" ht="93">
      <c r="A701" s="53">
        <f t="shared" si="11"/>
        <v>696</v>
      </c>
      <c r="B701" s="50" t="s">
        <v>756</v>
      </c>
      <c r="C701" s="50" t="s">
        <v>142</v>
      </c>
      <c r="D701" s="50" t="s">
        <v>1973</v>
      </c>
      <c r="E701" s="50" t="s">
        <v>967</v>
      </c>
      <c r="F701" s="50" t="s">
        <v>1190</v>
      </c>
      <c r="G701" s="50"/>
      <c r="H701" s="50" t="s">
        <v>1979</v>
      </c>
      <c r="I701" s="146"/>
      <c r="J701" s="160" t="s">
        <v>3640</v>
      </c>
      <c r="K701" s="63"/>
      <c r="L701" s="63"/>
      <c r="M701" s="63"/>
      <c r="N701" s="65"/>
    </row>
    <row r="702" spans="1:14" ht="93">
      <c r="A702" s="53">
        <f t="shared" si="11"/>
        <v>697</v>
      </c>
      <c r="B702" s="50" t="s">
        <v>756</v>
      </c>
      <c r="C702" s="50" t="s">
        <v>142</v>
      </c>
      <c r="D702" s="50" t="s">
        <v>1974</v>
      </c>
      <c r="E702" s="50" t="s">
        <v>967</v>
      </c>
      <c r="F702" s="50" t="s">
        <v>1190</v>
      </c>
      <c r="G702" s="50"/>
      <c r="H702" s="50" t="s">
        <v>1979</v>
      </c>
      <c r="I702" s="146"/>
      <c r="J702" s="160" t="s">
        <v>3640</v>
      </c>
      <c r="K702" s="63"/>
      <c r="L702" s="63"/>
      <c r="M702" s="63"/>
      <c r="N702" s="65"/>
    </row>
    <row r="703" spans="1:14" ht="93">
      <c r="A703" s="53">
        <f t="shared" si="11"/>
        <v>698</v>
      </c>
      <c r="B703" s="50" t="s">
        <v>756</v>
      </c>
      <c r="C703" s="50" t="s">
        <v>142</v>
      </c>
      <c r="D703" s="50" t="s">
        <v>1975</v>
      </c>
      <c r="E703" s="50" t="s">
        <v>967</v>
      </c>
      <c r="F703" s="50" t="s">
        <v>1190</v>
      </c>
      <c r="G703" s="50"/>
      <c r="H703" s="50" t="s">
        <v>1979</v>
      </c>
      <c r="I703" s="146"/>
      <c r="J703" s="160" t="s">
        <v>3640</v>
      </c>
      <c r="K703" s="63"/>
      <c r="L703" s="63"/>
      <c r="M703" s="63"/>
      <c r="N703" s="65"/>
    </row>
    <row r="704" spans="1:14" ht="93">
      <c r="A704" s="53">
        <f t="shared" si="11"/>
        <v>699</v>
      </c>
      <c r="B704" s="50" t="s">
        <v>756</v>
      </c>
      <c r="C704" s="50" t="s">
        <v>142</v>
      </c>
      <c r="D704" s="50" t="s">
        <v>1976</v>
      </c>
      <c r="E704" s="50" t="s">
        <v>967</v>
      </c>
      <c r="F704" s="50" t="s">
        <v>1190</v>
      </c>
      <c r="G704" s="50"/>
      <c r="H704" s="50" t="s">
        <v>1979</v>
      </c>
      <c r="I704" s="146"/>
      <c r="J704" s="160" t="s">
        <v>3640</v>
      </c>
      <c r="K704" s="63"/>
      <c r="L704" s="63"/>
      <c r="M704" s="63"/>
      <c r="N704" s="65"/>
    </row>
    <row r="705" spans="1:14" ht="93">
      <c r="A705" s="53">
        <f t="shared" si="11"/>
        <v>700</v>
      </c>
      <c r="B705" s="50" t="s">
        <v>756</v>
      </c>
      <c r="C705" s="50" t="s">
        <v>142</v>
      </c>
      <c r="D705" s="50" t="s">
        <v>1977</v>
      </c>
      <c r="E705" s="50" t="s">
        <v>967</v>
      </c>
      <c r="F705" s="50" t="s">
        <v>1190</v>
      </c>
      <c r="G705" s="50"/>
      <c r="H705" s="50" t="s">
        <v>1979</v>
      </c>
      <c r="I705" s="146"/>
      <c r="J705" s="160" t="s">
        <v>3640</v>
      </c>
      <c r="K705" s="63"/>
      <c r="L705" s="63"/>
      <c r="M705" s="63"/>
      <c r="N705" s="65"/>
    </row>
    <row r="706" spans="1:14" ht="93">
      <c r="A706" s="53">
        <f t="shared" si="11"/>
        <v>701</v>
      </c>
      <c r="B706" s="50" t="s">
        <v>756</v>
      </c>
      <c r="C706" s="50" t="s">
        <v>142</v>
      </c>
      <c r="D706" s="50" t="s">
        <v>1980</v>
      </c>
      <c r="E706" s="50" t="s">
        <v>967</v>
      </c>
      <c r="F706" s="50" t="s">
        <v>1978</v>
      </c>
      <c r="G706" s="50"/>
      <c r="H706" s="50" t="s">
        <v>1979</v>
      </c>
      <c r="I706" s="146"/>
      <c r="J706" s="160" t="s">
        <v>3640</v>
      </c>
      <c r="K706" s="63"/>
      <c r="L706" s="63"/>
      <c r="M706" s="63"/>
      <c r="N706" s="65"/>
    </row>
    <row r="707" spans="1:14" ht="93">
      <c r="A707" s="53">
        <f t="shared" si="11"/>
        <v>702</v>
      </c>
      <c r="B707" s="50" t="s">
        <v>756</v>
      </c>
      <c r="C707" s="50" t="s">
        <v>142</v>
      </c>
      <c r="D707" s="50" t="s">
        <v>1981</v>
      </c>
      <c r="E707" s="50" t="s">
        <v>967</v>
      </c>
      <c r="F707" s="50" t="s">
        <v>1978</v>
      </c>
      <c r="G707" s="50"/>
      <c r="H707" s="50" t="s">
        <v>1979</v>
      </c>
      <c r="I707" s="146"/>
      <c r="J707" s="160" t="s">
        <v>3640</v>
      </c>
      <c r="K707" s="63"/>
      <c r="L707" s="63"/>
      <c r="M707" s="63"/>
      <c r="N707" s="65"/>
    </row>
    <row r="708" spans="1:14" ht="93">
      <c r="A708" s="53">
        <f t="shared" si="11"/>
        <v>703</v>
      </c>
      <c r="B708" s="50" t="s">
        <v>756</v>
      </c>
      <c r="C708" s="50" t="s">
        <v>142</v>
      </c>
      <c r="D708" s="50" t="s">
        <v>1982</v>
      </c>
      <c r="E708" s="50" t="s">
        <v>967</v>
      </c>
      <c r="F708" s="50" t="s">
        <v>1978</v>
      </c>
      <c r="G708" s="50"/>
      <c r="H708" s="50" t="s">
        <v>1979</v>
      </c>
      <c r="I708" s="146"/>
      <c r="J708" s="160" t="s">
        <v>3640</v>
      </c>
      <c r="K708" s="63"/>
      <c r="L708" s="63"/>
      <c r="M708" s="63"/>
      <c r="N708" s="65"/>
    </row>
    <row r="709" spans="1:14" ht="93">
      <c r="A709" s="53">
        <f t="shared" si="11"/>
        <v>704</v>
      </c>
      <c r="B709" s="50" t="s">
        <v>756</v>
      </c>
      <c r="C709" s="50" t="s">
        <v>142</v>
      </c>
      <c r="D709" s="50" t="s">
        <v>1983</v>
      </c>
      <c r="E709" s="50" t="s">
        <v>967</v>
      </c>
      <c r="F709" s="50" t="s">
        <v>1978</v>
      </c>
      <c r="G709" s="50"/>
      <c r="H709" s="50" t="s">
        <v>1979</v>
      </c>
      <c r="I709" s="146"/>
      <c r="J709" s="160" t="s">
        <v>3640</v>
      </c>
      <c r="K709" s="63"/>
      <c r="L709" s="63"/>
      <c r="M709" s="63"/>
      <c r="N709" s="65"/>
    </row>
    <row r="710" spans="1:14" ht="93">
      <c r="A710" s="53">
        <f t="shared" si="11"/>
        <v>705</v>
      </c>
      <c r="B710" s="50" t="s">
        <v>756</v>
      </c>
      <c r="C710" s="50" t="s">
        <v>142</v>
      </c>
      <c r="D710" s="50" t="s">
        <v>1984</v>
      </c>
      <c r="E710" s="50" t="s">
        <v>967</v>
      </c>
      <c r="F710" s="50" t="s">
        <v>1978</v>
      </c>
      <c r="G710" s="50"/>
      <c r="H710" s="50" t="s">
        <v>1979</v>
      </c>
      <c r="I710" s="146"/>
      <c r="J710" s="160" t="s">
        <v>3640</v>
      </c>
      <c r="K710" s="63"/>
      <c r="L710" s="63"/>
      <c r="M710" s="63"/>
      <c r="N710" s="65"/>
    </row>
    <row r="711" spans="1:14" ht="93">
      <c r="A711" s="53">
        <f t="shared" si="11"/>
        <v>706</v>
      </c>
      <c r="B711" s="50" t="s">
        <v>756</v>
      </c>
      <c r="C711" s="50" t="s">
        <v>142</v>
      </c>
      <c r="D711" s="50" t="s">
        <v>1985</v>
      </c>
      <c r="E711" s="50" t="s">
        <v>967</v>
      </c>
      <c r="F711" s="50" t="s">
        <v>1190</v>
      </c>
      <c r="G711" s="50"/>
      <c r="H711" s="50" t="s">
        <v>1979</v>
      </c>
      <c r="I711" s="146"/>
      <c r="J711" s="160" t="s">
        <v>3640</v>
      </c>
      <c r="K711" s="63"/>
      <c r="L711" s="63"/>
      <c r="M711" s="63"/>
      <c r="N711" s="65"/>
    </row>
    <row r="712" spans="1:14" ht="93">
      <c r="A712" s="53">
        <f t="shared" si="11"/>
        <v>707</v>
      </c>
      <c r="B712" s="50" t="s">
        <v>756</v>
      </c>
      <c r="C712" s="50" t="s">
        <v>142</v>
      </c>
      <c r="D712" s="50" t="s">
        <v>1986</v>
      </c>
      <c r="E712" s="50" t="s">
        <v>967</v>
      </c>
      <c r="F712" s="50" t="s">
        <v>1190</v>
      </c>
      <c r="G712" s="50"/>
      <c r="H712" s="50" t="s">
        <v>1979</v>
      </c>
      <c r="I712" s="146"/>
      <c r="J712" s="160" t="s">
        <v>3640</v>
      </c>
      <c r="K712" s="63"/>
      <c r="L712" s="63"/>
      <c r="M712" s="63"/>
      <c r="N712" s="65"/>
    </row>
    <row r="713" spans="1:14" ht="93">
      <c r="A713" s="53">
        <f t="shared" ref="A713:A776" si="12">A712+1</f>
        <v>708</v>
      </c>
      <c r="B713" s="50" t="s">
        <v>756</v>
      </c>
      <c r="C713" s="50" t="s">
        <v>142</v>
      </c>
      <c r="D713" s="50" t="s">
        <v>1987</v>
      </c>
      <c r="E713" s="50" t="s">
        <v>967</v>
      </c>
      <c r="F713" s="50" t="s">
        <v>1190</v>
      </c>
      <c r="G713" s="50"/>
      <c r="H713" s="50" t="s">
        <v>1979</v>
      </c>
      <c r="I713" s="146"/>
      <c r="J713" s="160" t="s">
        <v>3640</v>
      </c>
      <c r="K713" s="63"/>
      <c r="L713" s="63"/>
      <c r="M713" s="63"/>
      <c r="N713" s="65"/>
    </row>
    <row r="714" spans="1:14" ht="93">
      <c r="A714" s="53">
        <f t="shared" si="12"/>
        <v>709</v>
      </c>
      <c r="B714" s="50" t="s">
        <v>756</v>
      </c>
      <c r="C714" s="50" t="s">
        <v>142</v>
      </c>
      <c r="D714" s="50" t="s">
        <v>1988</v>
      </c>
      <c r="E714" s="50" t="s">
        <v>967</v>
      </c>
      <c r="F714" s="50" t="s">
        <v>1190</v>
      </c>
      <c r="G714" s="50"/>
      <c r="H714" s="50" t="s">
        <v>1979</v>
      </c>
      <c r="I714" s="146"/>
      <c r="J714" s="160" t="s">
        <v>3640</v>
      </c>
      <c r="K714" s="63"/>
      <c r="L714" s="63"/>
      <c r="M714" s="63"/>
      <c r="N714" s="65"/>
    </row>
    <row r="715" spans="1:14" ht="93">
      <c r="A715" s="53">
        <f t="shared" si="12"/>
        <v>710</v>
      </c>
      <c r="B715" s="50" t="s">
        <v>756</v>
      </c>
      <c r="C715" s="50" t="s">
        <v>142</v>
      </c>
      <c r="D715" s="50" t="s">
        <v>1989</v>
      </c>
      <c r="E715" s="50" t="s">
        <v>967</v>
      </c>
      <c r="F715" s="50" t="s">
        <v>1190</v>
      </c>
      <c r="G715" s="50"/>
      <c r="H715" s="50" t="s">
        <v>1979</v>
      </c>
      <c r="I715" s="146"/>
      <c r="J715" s="160" t="s">
        <v>3640</v>
      </c>
      <c r="K715" s="63"/>
      <c r="L715" s="63"/>
      <c r="M715" s="63"/>
      <c r="N715" s="65"/>
    </row>
    <row r="716" spans="1:14" ht="93">
      <c r="A716" s="53">
        <f t="shared" si="12"/>
        <v>711</v>
      </c>
      <c r="B716" s="50" t="s">
        <v>756</v>
      </c>
      <c r="C716" s="50" t="s">
        <v>142</v>
      </c>
      <c r="D716" s="50" t="s">
        <v>1990</v>
      </c>
      <c r="E716" s="50" t="s">
        <v>967</v>
      </c>
      <c r="F716" s="50" t="s">
        <v>1190</v>
      </c>
      <c r="G716" s="50"/>
      <c r="H716" s="50" t="s">
        <v>1979</v>
      </c>
      <c r="I716" s="146"/>
      <c r="J716" s="160" t="s">
        <v>3640</v>
      </c>
      <c r="K716" s="63"/>
      <c r="L716" s="63"/>
      <c r="M716" s="63"/>
      <c r="N716" s="65"/>
    </row>
    <row r="717" spans="1:14" ht="66" customHeight="1">
      <c r="A717" s="53">
        <f t="shared" si="12"/>
        <v>712</v>
      </c>
      <c r="B717" s="50" t="s">
        <v>756</v>
      </c>
      <c r="C717" s="50" t="s">
        <v>142</v>
      </c>
      <c r="D717" s="50" t="s">
        <v>3039</v>
      </c>
      <c r="E717" s="50" t="s">
        <v>967</v>
      </c>
      <c r="F717" s="50"/>
      <c r="G717" s="50"/>
      <c r="H717" s="50" t="s">
        <v>3062</v>
      </c>
      <c r="I717" s="63"/>
      <c r="J717" s="64">
        <v>103636</v>
      </c>
      <c r="K717" s="63"/>
      <c r="L717" s="63"/>
      <c r="M717" s="63"/>
      <c r="N717" s="89"/>
    </row>
    <row r="718" spans="1:14" ht="62">
      <c r="A718" s="53">
        <f t="shared" si="12"/>
        <v>713</v>
      </c>
      <c r="B718" s="50" t="s">
        <v>756</v>
      </c>
      <c r="C718" s="50" t="s">
        <v>142</v>
      </c>
      <c r="D718" s="50" t="s">
        <v>3037</v>
      </c>
      <c r="E718" s="50" t="s">
        <v>967</v>
      </c>
      <c r="F718" s="50"/>
      <c r="G718" s="50"/>
      <c r="H718" s="50" t="s">
        <v>3062</v>
      </c>
      <c r="I718" s="63"/>
      <c r="J718" s="64">
        <v>113636</v>
      </c>
      <c r="K718" s="63"/>
      <c r="L718" s="63"/>
      <c r="M718" s="63"/>
      <c r="N718" s="89"/>
    </row>
    <row r="719" spans="1:14" ht="62">
      <c r="A719" s="53">
        <f t="shared" si="12"/>
        <v>714</v>
      </c>
      <c r="B719" s="50" t="s">
        <v>756</v>
      </c>
      <c r="C719" s="50" t="s">
        <v>142</v>
      </c>
      <c r="D719" s="50" t="s">
        <v>3038</v>
      </c>
      <c r="E719" s="50" t="s">
        <v>967</v>
      </c>
      <c r="F719" s="50"/>
      <c r="G719" s="50"/>
      <c r="H719" s="50" t="s">
        <v>3062</v>
      </c>
      <c r="I719" s="63"/>
      <c r="J719" s="64">
        <v>125455</v>
      </c>
      <c r="K719" s="63"/>
      <c r="L719" s="63"/>
      <c r="M719" s="63"/>
      <c r="N719" s="89"/>
    </row>
    <row r="720" spans="1:14" ht="62">
      <c r="A720" s="53">
        <f t="shared" si="12"/>
        <v>715</v>
      </c>
      <c r="B720" s="50" t="s">
        <v>756</v>
      </c>
      <c r="C720" s="50" t="s">
        <v>142</v>
      </c>
      <c r="D720" s="50" t="s">
        <v>3040</v>
      </c>
      <c r="E720" s="50" t="s">
        <v>967</v>
      </c>
      <c r="F720" s="50"/>
      <c r="G720" s="50"/>
      <c r="H720" s="50" t="s">
        <v>3062</v>
      </c>
      <c r="I720" s="63"/>
      <c r="J720" s="64">
        <v>125455</v>
      </c>
      <c r="K720" s="63"/>
      <c r="L720" s="63"/>
      <c r="M720" s="63"/>
      <c r="N720" s="89"/>
    </row>
    <row r="721" spans="1:15" ht="62">
      <c r="A721" s="53">
        <f t="shared" si="12"/>
        <v>716</v>
      </c>
      <c r="B721" s="50" t="s">
        <v>756</v>
      </c>
      <c r="C721" s="50" t="s">
        <v>142</v>
      </c>
      <c r="D721" s="50" t="s">
        <v>3041</v>
      </c>
      <c r="E721" s="50" t="s">
        <v>967</v>
      </c>
      <c r="F721" s="50"/>
      <c r="G721" s="50"/>
      <c r="H721" s="50" t="s">
        <v>3062</v>
      </c>
      <c r="I721" s="63"/>
      <c r="J721" s="64">
        <v>129091</v>
      </c>
      <c r="K721" s="63"/>
      <c r="L721" s="63"/>
      <c r="M721" s="63"/>
      <c r="N721" s="89"/>
    </row>
    <row r="722" spans="1:15" ht="62">
      <c r="A722" s="53">
        <f t="shared" si="12"/>
        <v>717</v>
      </c>
      <c r="B722" s="50" t="s">
        <v>756</v>
      </c>
      <c r="C722" s="50" t="s">
        <v>142</v>
      </c>
      <c r="D722" s="50" t="s">
        <v>3042</v>
      </c>
      <c r="E722" s="50" t="s">
        <v>967</v>
      </c>
      <c r="F722" s="50"/>
      <c r="G722" s="50"/>
      <c r="H722" s="50" t="s">
        <v>3062</v>
      </c>
      <c r="I722" s="63"/>
      <c r="J722" s="64">
        <v>112727</v>
      </c>
      <c r="K722" s="63"/>
      <c r="L722" s="63"/>
      <c r="M722" s="63"/>
      <c r="N722" s="89"/>
    </row>
    <row r="723" spans="1:15" ht="62">
      <c r="A723" s="53">
        <f t="shared" si="12"/>
        <v>718</v>
      </c>
      <c r="B723" s="50" t="s">
        <v>756</v>
      </c>
      <c r="C723" s="50" t="s">
        <v>142</v>
      </c>
      <c r="D723" s="50" t="s">
        <v>3043</v>
      </c>
      <c r="E723" s="50" t="s">
        <v>967</v>
      </c>
      <c r="F723" s="50"/>
      <c r="G723" s="50"/>
      <c r="H723" s="50" t="s">
        <v>3062</v>
      </c>
      <c r="I723" s="63"/>
      <c r="J723" s="64">
        <v>122727</v>
      </c>
      <c r="K723" s="63"/>
      <c r="L723" s="63"/>
      <c r="M723" s="63"/>
      <c r="N723" s="89"/>
    </row>
    <row r="724" spans="1:15" ht="62">
      <c r="A724" s="53">
        <f t="shared" si="12"/>
        <v>719</v>
      </c>
      <c r="B724" s="50" t="s">
        <v>756</v>
      </c>
      <c r="C724" s="50" t="s">
        <v>142</v>
      </c>
      <c r="D724" s="50" t="s">
        <v>3044</v>
      </c>
      <c r="E724" s="50" t="s">
        <v>967</v>
      </c>
      <c r="F724" s="50"/>
      <c r="G724" s="50"/>
      <c r="H724" s="50" t="s">
        <v>3062</v>
      </c>
      <c r="I724" s="63"/>
      <c r="J724" s="64">
        <v>134545</v>
      </c>
      <c r="K724" s="63"/>
      <c r="L724" s="63"/>
      <c r="M724" s="63"/>
      <c r="N724" s="89"/>
    </row>
    <row r="725" spans="1:15" ht="71" customHeight="1">
      <c r="A725" s="53">
        <f t="shared" si="12"/>
        <v>720</v>
      </c>
      <c r="B725" s="50" t="s">
        <v>756</v>
      </c>
      <c r="C725" s="50" t="s">
        <v>965</v>
      </c>
      <c r="D725" s="50" t="s">
        <v>3937</v>
      </c>
      <c r="E725" s="50" t="s">
        <v>896</v>
      </c>
      <c r="F725" s="50" t="s">
        <v>1873</v>
      </c>
      <c r="G725" s="50"/>
      <c r="H725" s="50" t="s">
        <v>3811</v>
      </c>
      <c r="I725" s="63"/>
      <c r="J725" s="64">
        <v>9545</v>
      </c>
      <c r="K725" s="63"/>
      <c r="L725" s="63"/>
      <c r="M725" s="63"/>
      <c r="N725" s="64"/>
      <c r="O725" s="189"/>
    </row>
    <row r="726" spans="1:15" ht="62">
      <c r="A726" s="53">
        <f t="shared" si="12"/>
        <v>721</v>
      </c>
      <c r="B726" s="50" t="s">
        <v>756</v>
      </c>
      <c r="C726" s="50" t="s">
        <v>965</v>
      </c>
      <c r="D726" s="50" t="s">
        <v>3945</v>
      </c>
      <c r="E726" s="50" t="s">
        <v>974</v>
      </c>
      <c r="F726" s="50" t="s">
        <v>1873</v>
      </c>
      <c r="G726" s="50"/>
      <c r="H726" s="50" t="s">
        <v>3811</v>
      </c>
      <c r="I726" s="63"/>
      <c r="J726" s="64">
        <v>92330</v>
      </c>
      <c r="K726" s="63"/>
      <c r="L726" s="63"/>
      <c r="M726" s="63"/>
      <c r="N726" s="64"/>
      <c r="O726" s="189"/>
    </row>
    <row r="727" spans="1:15" ht="62">
      <c r="A727" s="53">
        <f t="shared" si="12"/>
        <v>722</v>
      </c>
      <c r="B727" s="50" t="s">
        <v>756</v>
      </c>
      <c r="C727" s="50" t="s">
        <v>965</v>
      </c>
      <c r="D727" s="50" t="s">
        <v>3944</v>
      </c>
      <c r="E727" s="50" t="s">
        <v>974</v>
      </c>
      <c r="F727" s="50" t="s">
        <v>1873</v>
      </c>
      <c r="G727" s="50"/>
      <c r="H727" s="50" t="s">
        <v>3811</v>
      </c>
      <c r="I727" s="63"/>
      <c r="J727" s="64">
        <v>56818</v>
      </c>
      <c r="K727" s="63"/>
      <c r="L727" s="63"/>
      <c r="M727" s="63"/>
      <c r="N727" s="64"/>
      <c r="O727" s="189"/>
    </row>
    <row r="728" spans="1:15" ht="62">
      <c r="A728" s="53">
        <f t="shared" si="12"/>
        <v>723</v>
      </c>
      <c r="B728" s="50" t="s">
        <v>756</v>
      </c>
      <c r="C728" s="50" t="s">
        <v>965</v>
      </c>
      <c r="D728" s="50" t="s">
        <v>3943</v>
      </c>
      <c r="E728" s="50" t="s">
        <v>974</v>
      </c>
      <c r="F728" s="50" t="s">
        <v>1873</v>
      </c>
      <c r="G728" s="50"/>
      <c r="H728" s="50" t="s">
        <v>3811</v>
      </c>
      <c r="I728" s="63"/>
      <c r="J728" s="64">
        <v>75285</v>
      </c>
      <c r="K728" s="63"/>
      <c r="L728" s="63"/>
      <c r="M728" s="63"/>
      <c r="N728" s="64"/>
      <c r="O728" s="189"/>
    </row>
    <row r="729" spans="1:15" ht="62">
      <c r="A729" s="53">
        <f t="shared" si="12"/>
        <v>724</v>
      </c>
      <c r="B729" s="50" t="s">
        <v>756</v>
      </c>
      <c r="C729" s="50" t="s">
        <v>965</v>
      </c>
      <c r="D729" s="50" t="s">
        <v>3942</v>
      </c>
      <c r="E729" s="50" t="s">
        <v>896</v>
      </c>
      <c r="F729" s="50" t="s">
        <v>1873</v>
      </c>
      <c r="G729" s="50"/>
      <c r="H729" s="50" t="s">
        <v>3811</v>
      </c>
      <c r="I729" s="63"/>
      <c r="J729" s="64">
        <v>12727</v>
      </c>
      <c r="K729" s="63"/>
      <c r="L729" s="63"/>
      <c r="M729" s="63"/>
      <c r="N729" s="64"/>
      <c r="O729" s="189"/>
    </row>
    <row r="730" spans="1:15" ht="62">
      <c r="A730" s="53">
        <f t="shared" si="12"/>
        <v>725</v>
      </c>
      <c r="B730" s="50" t="s">
        <v>756</v>
      </c>
      <c r="C730" s="50" t="s">
        <v>965</v>
      </c>
      <c r="D730" s="50" t="s">
        <v>3941</v>
      </c>
      <c r="E730" s="50" t="s">
        <v>974</v>
      </c>
      <c r="F730" s="50" t="s">
        <v>1873</v>
      </c>
      <c r="G730" s="50"/>
      <c r="H730" s="50" t="s">
        <v>3811</v>
      </c>
      <c r="I730" s="63"/>
      <c r="J730" s="64">
        <v>131648</v>
      </c>
      <c r="K730" s="63"/>
      <c r="L730" s="63"/>
      <c r="M730" s="63"/>
      <c r="N730" s="64"/>
      <c r="O730" s="189"/>
    </row>
    <row r="731" spans="1:15" ht="62">
      <c r="A731" s="53">
        <f t="shared" si="12"/>
        <v>726</v>
      </c>
      <c r="B731" s="50" t="s">
        <v>756</v>
      </c>
      <c r="C731" s="50" t="s">
        <v>965</v>
      </c>
      <c r="D731" s="50" t="s">
        <v>3940</v>
      </c>
      <c r="E731" s="50" t="s">
        <v>974</v>
      </c>
      <c r="F731" s="50" t="s">
        <v>1873</v>
      </c>
      <c r="G731" s="50"/>
      <c r="H731" s="50" t="s">
        <v>3811</v>
      </c>
      <c r="I731" s="63"/>
      <c r="J731" s="64">
        <v>128523</v>
      </c>
      <c r="K731" s="63"/>
      <c r="L731" s="63"/>
      <c r="M731" s="63"/>
      <c r="N731" s="64"/>
      <c r="O731" s="189"/>
    </row>
    <row r="732" spans="1:15" ht="62">
      <c r="A732" s="53">
        <f t="shared" si="12"/>
        <v>727</v>
      </c>
      <c r="B732" s="50" t="s">
        <v>756</v>
      </c>
      <c r="C732" s="50" t="s">
        <v>965</v>
      </c>
      <c r="D732" s="50" t="s">
        <v>3939</v>
      </c>
      <c r="E732" s="50" t="s">
        <v>974</v>
      </c>
      <c r="F732" s="50" t="s">
        <v>1873</v>
      </c>
      <c r="G732" s="50"/>
      <c r="H732" s="50" t="s">
        <v>3811</v>
      </c>
      <c r="I732" s="63"/>
      <c r="J732" s="64">
        <v>139886</v>
      </c>
      <c r="K732" s="63"/>
      <c r="L732" s="63"/>
      <c r="M732" s="63"/>
      <c r="N732" s="64"/>
    </row>
    <row r="733" spans="1:15" ht="62">
      <c r="A733" s="53">
        <f t="shared" si="12"/>
        <v>728</v>
      </c>
      <c r="B733" s="50" t="s">
        <v>756</v>
      </c>
      <c r="C733" s="50" t="s">
        <v>965</v>
      </c>
      <c r="D733" s="50" t="s">
        <v>3938</v>
      </c>
      <c r="E733" s="50" t="s">
        <v>974</v>
      </c>
      <c r="F733" s="50" t="s">
        <v>1873</v>
      </c>
      <c r="G733" s="50"/>
      <c r="H733" s="50" t="s">
        <v>3811</v>
      </c>
      <c r="I733" s="63"/>
      <c r="J733" s="64">
        <v>136869</v>
      </c>
      <c r="K733" s="63"/>
      <c r="L733" s="63"/>
      <c r="M733" s="63"/>
      <c r="N733" s="64"/>
    </row>
    <row r="734" spans="1:15" ht="62">
      <c r="A734" s="53">
        <f t="shared" si="12"/>
        <v>729</v>
      </c>
      <c r="B734" s="50" t="s">
        <v>756</v>
      </c>
      <c r="C734" s="50" t="s">
        <v>965</v>
      </c>
      <c r="D734" s="50" t="s">
        <v>3061</v>
      </c>
      <c r="E734" s="50" t="s">
        <v>974</v>
      </c>
      <c r="F734" s="50" t="s">
        <v>1873</v>
      </c>
      <c r="G734" s="50"/>
      <c r="H734" s="50" t="s">
        <v>3811</v>
      </c>
      <c r="I734" s="63"/>
      <c r="J734" s="64">
        <v>115909</v>
      </c>
      <c r="K734" s="63"/>
      <c r="L734" s="63"/>
      <c r="M734" s="63"/>
      <c r="N734" s="64"/>
    </row>
    <row r="735" spans="1:15" ht="62">
      <c r="A735" s="53">
        <f t="shared" si="12"/>
        <v>730</v>
      </c>
      <c r="B735" s="50" t="s">
        <v>756</v>
      </c>
      <c r="C735" s="50" t="s">
        <v>965</v>
      </c>
      <c r="D735" s="50" t="s">
        <v>1206</v>
      </c>
      <c r="E735" s="50" t="s">
        <v>896</v>
      </c>
      <c r="F735" s="50" t="s">
        <v>1873</v>
      </c>
      <c r="G735" s="50"/>
      <c r="H735" s="50" t="s">
        <v>3811</v>
      </c>
      <c r="I735" s="63"/>
      <c r="J735" s="64">
        <v>90909</v>
      </c>
      <c r="K735" s="63"/>
      <c r="L735" s="63"/>
      <c r="M735" s="63"/>
      <c r="N735" s="64"/>
    </row>
    <row r="736" spans="1:15" ht="62">
      <c r="A736" s="53">
        <f t="shared" si="12"/>
        <v>731</v>
      </c>
      <c r="B736" s="50" t="s">
        <v>756</v>
      </c>
      <c r="C736" s="50" t="s">
        <v>965</v>
      </c>
      <c r="D736" s="50" t="s">
        <v>1207</v>
      </c>
      <c r="E736" s="50" t="s">
        <v>984</v>
      </c>
      <c r="F736" s="50" t="s">
        <v>1873</v>
      </c>
      <c r="G736" s="50"/>
      <c r="H736" s="50" t="s">
        <v>3811</v>
      </c>
      <c r="I736" s="63"/>
      <c r="J736" s="64">
        <v>90909</v>
      </c>
      <c r="K736" s="63"/>
      <c r="L736" s="63"/>
      <c r="M736" s="63"/>
      <c r="N736" s="64"/>
    </row>
    <row r="737" spans="1:14" ht="62">
      <c r="A737" s="53">
        <f t="shared" si="12"/>
        <v>732</v>
      </c>
      <c r="B737" s="50" t="s">
        <v>756</v>
      </c>
      <c r="C737" s="50" t="s">
        <v>965</v>
      </c>
      <c r="D737" s="50" t="s">
        <v>1208</v>
      </c>
      <c r="E737" s="50" t="s">
        <v>974</v>
      </c>
      <c r="F737" s="50" t="s">
        <v>1873</v>
      </c>
      <c r="G737" s="50"/>
      <c r="H737" s="50" t="s">
        <v>3811</v>
      </c>
      <c r="I737" s="63"/>
      <c r="J737" s="64">
        <v>136364</v>
      </c>
      <c r="K737" s="63"/>
      <c r="L737" s="63"/>
      <c r="M737" s="63"/>
      <c r="N737" s="64"/>
    </row>
    <row r="738" spans="1:14" ht="77.5">
      <c r="A738" s="53">
        <f t="shared" si="12"/>
        <v>733</v>
      </c>
      <c r="B738" s="50" t="s">
        <v>756</v>
      </c>
      <c r="C738" s="50" t="s">
        <v>965</v>
      </c>
      <c r="D738" s="50" t="s">
        <v>1209</v>
      </c>
      <c r="E738" s="50" t="s">
        <v>974</v>
      </c>
      <c r="F738" s="50" t="s">
        <v>1873</v>
      </c>
      <c r="G738" s="50"/>
      <c r="H738" s="50" t="s">
        <v>3811</v>
      </c>
      <c r="I738" s="63"/>
      <c r="J738" s="64">
        <v>181818</v>
      </c>
      <c r="K738" s="63"/>
      <c r="L738" s="63"/>
      <c r="M738" s="63"/>
      <c r="N738" s="64"/>
    </row>
    <row r="739" spans="1:14" ht="62">
      <c r="A739" s="53">
        <f t="shared" si="12"/>
        <v>734</v>
      </c>
      <c r="B739" s="50" t="s">
        <v>756</v>
      </c>
      <c r="C739" s="50" t="s">
        <v>965</v>
      </c>
      <c r="D739" s="50" t="s">
        <v>1210</v>
      </c>
      <c r="E739" s="50" t="s">
        <v>974</v>
      </c>
      <c r="F739" s="50" t="s">
        <v>1873</v>
      </c>
      <c r="G739" s="50"/>
      <c r="H739" s="50" t="s">
        <v>3811</v>
      </c>
      <c r="I739" s="63"/>
      <c r="J739" s="64">
        <v>381818</v>
      </c>
      <c r="K739" s="63"/>
      <c r="L739" s="63"/>
      <c r="M739" s="63"/>
      <c r="N739" s="64"/>
    </row>
    <row r="740" spans="1:14" ht="77.5">
      <c r="A740" s="53">
        <f t="shared" si="12"/>
        <v>735</v>
      </c>
      <c r="B740" s="50" t="s">
        <v>756</v>
      </c>
      <c r="C740" s="50" t="s">
        <v>965</v>
      </c>
      <c r="D740" s="50" t="s">
        <v>1211</v>
      </c>
      <c r="E740" s="50" t="s">
        <v>1212</v>
      </c>
      <c r="F740" s="50" t="s">
        <v>1873</v>
      </c>
      <c r="G740" s="50"/>
      <c r="H740" s="50" t="s">
        <v>3811</v>
      </c>
      <c r="I740" s="63"/>
      <c r="J740" s="64">
        <v>318182</v>
      </c>
      <c r="K740" s="63"/>
      <c r="L740" s="63"/>
      <c r="M740" s="63"/>
      <c r="N740" s="64"/>
    </row>
    <row r="741" spans="1:14" ht="62">
      <c r="A741" s="53">
        <f t="shared" si="12"/>
        <v>736</v>
      </c>
      <c r="B741" s="50" t="s">
        <v>756</v>
      </c>
      <c r="C741" s="50" t="s">
        <v>965</v>
      </c>
      <c r="D741" s="50" t="s">
        <v>1213</v>
      </c>
      <c r="E741" s="50" t="s">
        <v>1212</v>
      </c>
      <c r="F741" s="50" t="s">
        <v>1873</v>
      </c>
      <c r="G741" s="50"/>
      <c r="H741" s="50" t="s">
        <v>3811</v>
      </c>
      <c r="I741" s="63"/>
      <c r="J741" s="64">
        <v>181818</v>
      </c>
      <c r="K741" s="63"/>
      <c r="L741" s="63"/>
      <c r="M741" s="63"/>
      <c r="N741" s="64"/>
    </row>
    <row r="742" spans="1:14" ht="77.5">
      <c r="A742" s="53">
        <f t="shared" si="12"/>
        <v>737</v>
      </c>
      <c r="B742" s="50" t="s">
        <v>756</v>
      </c>
      <c r="C742" s="50" t="s">
        <v>965</v>
      </c>
      <c r="D742" s="50" t="s">
        <v>1214</v>
      </c>
      <c r="E742" s="50" t="s">
        <v>1212</v>
      </c>
      <c r="F742" s="50" t="s">
        <v>1873</v>
      </c>
      <c r="G742" s="50"/>
      <c r="H742" s="50" t="s">
        <v>3811</v>
      </c>
      <c r="I742" s="63"/>
      <c r="J742" s="64">
        <v>345455</v>
      </c>
      <c r="K742" s="63"/>
      <c r="L742" s="63"/>
      <c r="M742" s="63"/>
      <c r="N742" s="64"/>
    </row>
    <row r="743" spans="1:14" ht="62">
      <c r="A743" s="53">
        <f t="shared" si="12"/>
        <v>738</v>
      </c>
      <c r="B743" s="50" t="s">
        <v>756</v>
      </c>
      <c r="C743" s="50" t="s">
        <v>965</v>
      </c>
      <c r="D743" s="50" t="s">
        <v>1196</v>
      </c>
      <c r="E743" s="50" t="s">
        <v>896</v>
      </c>
      <c r="F743" s="50" t="s">
        <v>1873</v>
      </c>
      <c r="G743" s="50"/>
      <c r="H743" s="50" t="s">
        <v>3811</v>
      </c>
      <c r="I743" s="63"/>
      <c r="J743" s="64">
        <v>7955</v>
      </c>
      <c r="K743" s="63"/>
      <c r="L743" s="63"/>
      <c r="M743" s="63"/>
      <c r="N743" s="64"/>
    </row>
    <row r="744" spans="1:14" ht="62">
      <c r="A744" s="53">
        <f t="shared" si="12"/>
        <v>739</v>
      </c>
      <c r="B744" s="50" t="s">
        <v>756</v>
      </c>
      <c r="C744" s="50" t="s">
        <v>965</v>
      </c>
      <c r="D744" s="50" t="s">
        <v>1197</v>
      </c>
      <c r="E744" s="50" t="s">
        <v>974</v>
      </c>
      <c r="F744" s="50" t="s">
        <v>1873</v>
      </c>
      <c r="G744" s="50"/>
      <c r="H744" s="50" t="s">
        <v>3811</v>
      </c>
      <c r="I744" s="63"/>
      <c r="J744" s="64">
        <v>75757</v>
      </c>
      <c r="K744" s="63"/>
      <c r="L744" s="63"/>
      <c r="M744" s="63"/>
      <c r="N744" s="64"/>
    </row>
    <row r="745" spans="1:14" ht="62">
      <c r="A745" s="53">
        <f t="shared" si="12"/>
        <v>740</v>
      </c>
      <c r="B745" s="50" t="s">
        <v>756</v>
      </c>
      <c r="C745" s="50" t="s">
        <v>965</v>
      </c>
      <c r="D745" s="50" t="s">
        <v>1198</v>
      </c>
      <c r="E745" s="50" t="s">
        <v>974</v>
      </c>
      <c r="F745" s="50" t="s">
        <v>1873</v>
      </c>
      <c r="G745" s="50"/>
      <c r="H745" s="50" t="s">
        <v>3811</v>
      </c>
      <c r="I745" s="63"/>
      <c r="J745" s="64">
        <v>60606</v>
      </c>
      <c r="K745" s="63"/>
      <c r="L745" s="63"/>
      <c r="M745" s="63"/>
      <c r="N745" s="64"/>
    </row>
    <row r="746" spans="1:14" ht="62">
      <c r="A746" s="53">
        <f t="shared" si="12"/>
        <v>741</v>
      </c>
      <c r="B746" s="50" t="s">
        <v>756</v>
      </c>
      <c r="C746" s="50" t="s">
        <v>965</v>
      </c>
      <c r="D746" s="50" t="s">
        <v>1199</v>
      </c>
      <c r="E746" s="50" t="s">
        <v>974</v>
      </c>
      <c r="F746" s="50" t="s">
        <v>1873</v>
      </c>
      <c r="G746" s="50"/>
      <c r="H746" s="50" t="s">
        <v>3811</v>
      </c>
      <c r="I746" s="63"/>
      <c r="J746" s="64">
        <v>70707</v>
      </c>
      <c r="K746" s="63"/>
      <c r="L746" s="63"/>
      <c r="M746" s="63"/>
      <c r="N746" s="64"/>
    </row>
    <row r="747" spans="1:14" ht="62">
      <c r="A747" s="53">
        <f t="shared" si="12"/>
        <v>742</v>
      </c>
      <c r="B747" s="50" t="s">
        <v>756</v>
      </c>
      <c r="C747" s="50" t="s">
        <v>965</v>
      </c>
      <c r="D747" s="50" t="s">
        <v>1200</v>
      </c>
      <c r="E747" s="50" t="s">
        <v>896</v>
      </c>
      <c r="F747" s="50" t="s">
        <v>1873</v>
      </c>
      <c r="G747" s="50"/>
      <c r="H747" s="50" t="s">
        <v>3811</v>
      </c>
      <c r="I747" s="63"/>
      <c r="J747" s="64">
        <v>8636</v>
      </c>
      <c r="K747" s="63"/>
      <c r="L747" s="63"/>
      <c r="M747" s="63"/>
      <c r="N747" s="64"/>
    </row>
    <row r="748" spans="1:14" ht="62">
      <c r="A748" s="53">
        <f t="shared" si="12"/>
        <v>743</v>
      </c>
      <c r="B748" s="50" t="s">
        <v>756</v>
      </c>
      <c r="C748" s="50" t="s">
        <v>965</v>
      </c>
      <c r="D748" s="50" t="s">
        <v>1201</v>
      </c>
      <c r="E748" s="50" t="s">
        <v>974</v>
      </c>
      <c r="F748" s="50" t="s">
        <v>1873</v>
      </c>
      <c r="G748" s="50"/>
      <c r="H748" s="50" t="s">
        <v>3811</v>
      </c>
      <c r="I748" s="63"/>
      <c r="J748" s="64">
        <v>106061</v>
      </c>
      <c r="K748" s="63"/>
      <c r="L748" s="63"/>
      <c r="M748" s="63"/>
      <c r="N748" s="64"/>
    </row>
    <row r="749" spans="1:14" ht="62">
      <c r="A749" s="53">
        <f t="shared" si="12"/>
        <v>744</v>
      </c>
      <c r="B749" s="50" t="s">
        <v>756</v>
      </c>
      <c r="C749" s="50" t="s">
        <v>965</v>
      </c>
      <c r="D749" s="50" t="s">
        <v>1202</v>
      </c>
      <c r="E749" s="50" t="s">
        <v>974</v>
      </c>
      <c r="F749" s="50" t="s">
        <v>1873</v>
      </c>
      <c r="G749" s="50"/>
      <c r="H749" s="50" t="s">
        <v>3811</v>
      </c>
      <c r="I749" s="63"/>
      <c r="J749" s="64">
        <v>101010</v>
      </c>
      <c r="K749" s="63"/>
      <c r="L749" s="63"/>
      <c r="M749" s="63"/>
      <c r="N749" s="64"/>
    </row>
    <row r="750" spans="1:14" ht="77.5">
      <c r="A750" s="53">
        <f t="shared" si="12"/>
        <v>745</v>
      </c>
      <c r="B750" s="50" t="s">
        <v>756</v>
      </c>
      <c r="C750" s="50" t="s">
        <v>965</v>
      </c>
      <c r="D750" s="50" t="s">
        <v>1203</v>
      </c>
      <c r="E750" s="50" t="s">
        <v>974</v>
      </c>
      <c r="F750" s="50" t="s">
        <v>1873</v>
      </c>
      <c r="G750" s="50"/>
      <c r="H750" s="50" t="s">
        <v>3811</v>
      </c>
      <c r="I750" s="63"/>
      <c r="J750" s="64">
        <v>111111</v>
      </c>
      <c r="K750" s="63"/>
      <c r="L750" s="63"/>
      <c r="M750" s="63"/>
      <c r="N750" s="64"/>
    </row>
    <row r="751" spans="1:14" ht="62">
      <c r="A751" s="53">
        <f t="shared" si="12"/>
        <v>746</v>
      </c>
      <c r="B751" s="50" t="s">
        <v>756</v>
      </c>
      <c r="C751" s="50" t="s">
        <v>965</v>
      </c>
      <c r="D751" s="50" t="s">
        <v>1204</v>
      </c>
      <c r="E751" s="50" t="s">
        <v>974</v>
      </c>
      <c r="F751" s="50" t="s">
        <v>1873</v>
      </c>
      <c r="G751" s="50"/>
      <c r="H751" s="50" t="s">
        <v>3811</v>
      </c>
      <c r="I751" s="63"/>
      <c r="J751" s="64">
        <v>104545</v>
      </c>
      <c r="K751" s="63"/>
      <c r="L751" s="63"/>
      <c r="M751" s="63"/>
      <c r="N751" s="64"/>
    </row>
    <row r="752" spans="1:14" ht="77.5">
      <c r="A752" s="53">
        <f t="shared" si="12"/>
        <v>747</v>
      </c>
      <c r="B752" s="50" t="s">
        <v>756</v>
      </c>
      <c r="C752" s="50" t="s">
        <v>965</v>
      </c>
      <c r="D752" s="50" t="s">
        <v>1205</v>
      </c>
      <c r="E752" s="50" t="s">
        <v>974</v>
      </c>
      <c r="F752" s="50" t="s">
        <v>1873</v>
      </c>
      <c r="G752" s="50"/>
      <c r="H752" s="50" t="s">
        <v>3811</v>
      </c>
      <c r="I752" s="63"/>
      <c r="J752" s="64">
        <v>90909</v>
      </c>
      <c r="K752" s="63"/>
      <c r="L752" s="63"/>
      <c r="M752" s="63"/>
      <c r="N752" s="64"/>
    </row>
    <row r="753" spans="1:14" ht="62">
      <c r="A753" s="53">
        <f t="shared" si="12"/>
        <v>748</v>
      </c>
      <c r="B753" s="50" t="s">
        <v>756</v>
      </c>
      <c r="C753" s="50" t="s">
        <v>965</v>
      </c>
      <c r="D753" s="50" t="s">
        <v>3209</v>
      </c>
      <c r="E753" s="50" t="s">
        <v>896</v>
      </c>
      <c r="F753" s="50"/>
      <c r="G753" s="50"/>
      <c r="H753" s="50" t="s">
        <v>3811</v>
      </c>
      <c r="I753" s="63"/>
      <c r="J753" s="64">
        <v>14182</v>
      </c>
      <c r="K753" s="63"/>
      <c r="L753" s="63"/>
      <c r="M753" s="63"/>
      <c r="N753" s="64"/>
    </row>
    <row r="754" spans="1:14" ht="62">
      <c r="A754" s="53">
        <f t="shared" si="12"/>
        <v>749</v>
      </c>
      <c r="B754" s="50" t="s">
        <v>756</v>
      </c>
      <c r="C754" s="50" t="s">
        <v>965</v>
      </c>
      <c r="D754" s="50" t="s">
        <v>3210</v>
      </c>
      <c r="E754" s="50" t="s">
        <v>974</v>
      </c>
      <c r="F754" s="50"/>
      <c r="G754" s="50"/>
      <c r="H754" s="50" t="s">
        <v>3811</v>
      </c>
      <c r="I754" s="63"/>
      <c r="J754" s="64">
        <v>272727</v>
      </c>
      <c r="K754" s="63"/>
      <c r="L754" s="63"/>
      <c r="M754" s="63"/>
      <c r="N754" s="64"/>
    </row>
    <row r="755" spans="1:14" ht="62">
      <c r="A755" s="53">
        <f t="shared" si="12"/>
        <v>750</v>
      </c>
      <c r="B755" s="50" t="s">
        <v>756</v>
      </c>
      <c r="C755" s="50" t="s">
        <v>965</v>
      </c>
      <c r="D755" s="50" t="s">
        <v>3211</v>
      </c>
      <c r="E755" s="50" t="s">
        <v>974</v>
      </c>
      <c r="F755" s="50"/>
      <c r="G755" s="50"/>
      <c r="H755" s="50" t="s">
        <v>3811</v>
      </c>
      <c r="I755" s="63"/>
      <c r="J755" s="64">
        <v>254545</v>
      </c>
      <c r="K755" s="63"/>
      <c r="L755" s="63"/>
      <c r="M755" s="63"/>
      <c r="N755" s="64"/>
    </row>
    <row r="756" spans="1:14" ht="62">
      <c r="A756" s="53">
        <f t="shared" si="12"/>
        <v>751</v>
      </c>
      <c r="B756" s="50" t="s">
        <v>756</v>
      </c>
      <c r="C756" s="50" t="s">
        <v>965</v>
      </c>
      <c r="D756" s="50" t="s">
        <v>3212</v>
      </c>
      <c r="E756" s="50" t="s">
        <v>974</v>
      </c>
      <c r="F756" s="50"/>
      <c r="G756" s="50"/>
      <c r="H756" s="50" t="s">
        <v>3811</v>
      </c>
      <c r="I756" s="63"/>
      <c r="J756" s="64">
        <v>345455</v>
      </c>
      <c r="K756" s="63"/>
      <c r="L756" s="63"/>
      <c r="M756" s="63"/>
      <c r="N756" s="64"/>
    </row>
    <row r="757" spans="1:14" ht="103.5" customHeight="1">
      <c r="A757" s="53">
        <f t="shared" si="12"/>
        <v>752</v>
      </c>
      <c r="B757" s="50" t="s">
        <v>756</v>
      </c>
      <c r="C757" s="50" t="s">
        <v>965</v>
      </c>
      <c r="D757" s="50" t="s">
        <v>1821</v>
      </c>
      <c r="E757" s="50" t="s">
        <v>974</v>
      </c>
      <c r="F757" s="50" t="s">
        <v>1873</v>
      </c>
      <c r="G757" s="50"/>
      <c r="H757" s="50" t="s">
        <v>3804</v>
      </c>
      <c r="I757" s="63"/>
      <c r="J757" s="64">
        <v>147273</v>
      </c>
      <c r="K757" s="63"/>
      <c r="L757" s="63"/>
      <c r="M757" s="63"/>
      <c r="N757" s="65"/>
    </row>
    <row r="758" spans="1:14" ht="93.75" customHeight="1">
      <c r="A758" s="53">
        <f t="shared" si="12"/>
        <v>753</v>
      </c>
      <c r="B758" s="50" t="s">
        <v>756</v>
      </c>
      <c r="C758" s="50" t="s">
        <v>965</v>
      </c>
      <c r="D758" s="50" t="s">
        <v>1822</v>
      </c>
      <c r="E758" s="50" t="s">
        <v>974</v>
      </c>
      <c r="F758" s="50" t="s">
        <v>1873</v>
      </c>
      <c r="G758" s="50"/>
      <c r="H758" s="50" t="s">
        <v>3804</v>
      </c>
      <c r="I758" s="63"/>
      <c r="J758" s="64">
        <v>179273</v>
      </c>
      <c r="K758" s="63"/>
      <c r="L758" s="63"/>
      <c r="M758" s="63"/>
      <c r="N758" s="65"/>
    </row>
    <row r="759" spans="1:14" ht="97.5" customHeight="1">
      <c r="A759" s="53">
        <f t="shared" si="12"/>
        <v>754</v>
      </c>
      <c r="B759" s="50" t="s">
        <v>756</v>
      </c>
      <c r="C759" s="50" t="s">
        <v>965</v>
      </c>
      <c r="D759" s="50" t="s">
        <v>1823</v>
      </c>
      <c r="E759" s="50" t="s">
        <v>974</v>
      </c>
      <c r="F759" s="50" t="s">
        <v>1873</v>
      </c>
      <c r="G759" s="50"/>
      <c r="H759" s="50" t="s">
        <v>3804</v>
      </c>
      <c r="I759" s="63"/>
      <c r="J759" s="64">
        <v>9825</v>
      </c>
      <c r="K759" s="63"/>
      <c r="L759" s="63"/>
      <c r="M759" s="63"/>
      <c r="N759" s="65"/>
    </row>
    <row r="760" spans="1:14" ht="97.5" customHeight="1">
      <c r="A760" s="53">
        <f t="shared" si="12"/>
        <v>755</v>
      </c>
      <c r="B760" s="50" t="s">
        <v>756</v>
      </c>
      <c r="C760" s="50" t="s">
        <v>965</v>
      </c>
      <c r="D760" s="50" t="s">
        <v>1824</v>
      </c>
      <c r="E760" s="50" t="s">
        <v>974</v>
      </c>
      <c r="F760" s="50" t="s">
        <v>1873</v>
      </c>
      <c r="G760" s="50"/>
      <c r="H760" s="50" t="s">
        <v>3804</v>
      </c>
      <c r="I760" s="63"/>
      <c r="J760" s="64">
        <v>65859</v>
      </c>
      <c r="K760" s="63"/>
      <c r="L760" s="63"/>
      <c r="M760" s="63"/>
      <c r="N760" s="65"/>
    </row>
    <row r="761" spans="1:14" ht="98.25" customHeight="1">
      <c r="A761" s="53">
        <f t="shared" si="12"/>
        <v>756</v>
      </c>
      <c r="B761" s="50" t="s">
        <v>756</v>
      </c>
      <c r="C761" s="50" t="s">
        <v>965</v>
      </c>
      <c r="D761" s="50" t="s">
        <v>1825</v>
      </c>
      <c r="E761" s="50" t="s">
        <v>974</v>
      </c>
      <c r="F761" s="50" t="s">
        <v>1873</v>
      </c>
      <c r="G761" s="50"/>
      <c r="H761" s="50" t="s">
        <v>3804</v>
      </c>
      <c r="I761" s="63"/>
      <c r="J761" s="64">
        <v>105742</v>
      </c>
      <c r="K761" s="63"/>
      <c r="L761" s="63"/>
      <c r="M761" s="63"/>
      <c r="N761" s="65"/>
    </row>
    <row r="762" spans="1:14" ht="99" customHeight="1">
      <c r="A762" s="53">
        <f t="shared" si="12"/>
        <v>757</v>
      </c>
      <c r="B762" s="50" t="s">
        <v>756</v>
      </c>
      <c r="C762" s="50" t="s">
        <v>965</v>
      </c>
      <c r="D762" s="50" t="s">
        <v>1826</v>
      </c>
      <c r="E762" s="50" t="s">
        <v>974</v>
      </c>
      <c r="F762" s="50" t="s">
        <v>1873</v>
      </c>
      <c r="G762" s="50"/>
      <c r="H762" s="50" t="s">
        <v>3804</v>
      </c>
      <c r="I762" s="63"/>
      <c r="J762" s="64">
        <v>7463</v>
      </c>
      <c r="K762" s="63"/>
      <c r="L762" s="63"/>
      <c r="M762" s="63"/>
      <c r="N762" s="65"/>
    </row>
    <row r="763" spans="1:14" ht="95.25" customHeight="1">
      <c r="A763" s="53">
        <f t="shared" si="12"/>
        <v>758</v>
      </c>
      <c r="B763" s="50" t="s">
        <v>756</v>
      </c>
      <c r="C763" s="50" t="s">
        <v>965</v>
      </c>
      <c r="D763" s="56" t="s">
        <v>2776</v>
      </c>
      <c r="E763" s="50" t="s">
        <v>896</v>
      </c>
      <c r="F763" s="55" t="s">
        <v>2782</v>
      </c>
      <c r="G763" s="50"/>
      <c r="H763" s="50" t="s">
        <v>3812</v>
      </c>
      <c r="I763" s="63"/>
      <c r="J763" s="68">
        <v>94100</v>
      </c>
      <c r="K763" s="63"/>
      <c r="L763" s="63"/>
      <c r="M763" s="63"/>
      <c r="N763" s="65"/>
    </row>
    <row r="764" spans="1:14" ht="98.25" customHeight="1">
      <c r="A764" s="53">
        <f t="shared" si="12"/>
        <v>759</v>
      </c>
      <c r="B764" s="50" t="s">
        <v>756</v>
      </c>
      <c r="C764" s="50" t="s">
        <v>965</v>
      </c>
      <c r="D764" s="56" t="s">
        <v>2777</v>
      </c>
      <c r="E764" s="50" t="s">
        <v>896</v>
      </c>
      <c r="F764" s="55" t="s">
        <v>1251</v>
      </c>
      <c r="G764" s="50"/>
      <c r="H764" s="50" t="s">
        <v>3812</v>
      </c>
      <c r="I764" s="63"/>
      <c r="J764" s="68">
        <v>31100</v>
      </c>
      <c r="K764" s="63"/>
      <c r="L764" s="63"/>
      <c r="M764" s="63"/>
      <c r="N764" s="65"/>
    </row>
    <row r="765" spans="1:14" ht="102" customHeight="1">
      <c r="A765" s="53">
        <f t="shared" si="12"/>
        <v>760</v>
      </c>
      <c r="B765" s="50" t="s">
        <v>756</v>
      </c>
      <c r="C765" s="50" t="s">
        <v>965</v>
      </c>
      <c r="D765" s="57" t="s">
        <v>2778</v>
      </c>
      <c r="E765" s="50" t="s">
        <v>896</v>
      </c>
      <c r="F765" s="55" t="s">
        <v>1251</v>
      </c>
      <c r="G765" s="50"/>
      <c r="H765" s="50" t="s">
        <v>3812</v>
      </c>
      <c r="I765" s="63"/>
      <c r="J765" s="68">
        <v>33000</v>
      </c>
      <c r="K765" s="63"/>
      <c r="L765" s="63"/>
      <c r="M765" s="63"/>
      <c r="N765" s="65"/>
    </row>
    <row r="766" spans="1:14" ht="94.5" customHeight="1">
      <c r="A766" s="53">
        <f t="shared" si="12"/>
        <v>761</v>
      </c>
      <c r="B766" s="50" t="s">
        <v>756</v>
      </c>
      <c r="C766" s="50" t="s">
        <v>965</v>
      </c>
      <c r="D766" s="56" t="s">
        <v>2779</v>
      </c>
      <c r="E766" s="50" t="s">
        <v>896</v>
      </c>
      <c r="F766" s="55" t="s">
        <v>1993</v>
      </c>
      <c r="G766" s="50"/>
      <c r="H766" s="50" t="s">
        <v>3812</v>
      </c>
      <c r="I766" s="63"/>
      <c r="J766" s="68">
        <v>44100</v>
      </c>
      <c r="K766" s="63"/>
      <c r="L766" s="63"/>
      <c r="M766" s="63"/>
      <c r="N766" s="65"/>
    </row>
    <row r="767" spans="1:14" ht="94.5" customHeight="1">
      <c r="A767" s="53">
        <f t="shared" si="12"/>
        <v>762</v>
      </c>
      <c r="B767" s="50" t="s">
        <v>756</v>
      </c>
      <c r="C767" s="50" t="s">
        <v>965</v>
      </c>
      <c r="D767" s="56" t="s">
        <v>2780</v>
      </c>
      <c r="E767" s="50" t="s">
        <v>896</v>
      </c>
      <c r="F767" s="55" t="s">
        <v>1993</v>
      </c>
      <c r="G767" s="50"/>
      <c r="H767" s="50" t="s">
        <v>3812</v>
      </c>
      <c r="I767" s="63"/>
      <c r="J767" s="68">
        <v>46500</v>
      </c>
      <c r="K767" s="63"/>
      <c r="L767" s="63"/>
      <c r="M767" s="63"/>
      <c r="N767" s="65"/>
    </row>
    <row r="768" spans="1:14" ht="97.5" customHeight="1">
      <c r="A768" s="53">
        <f t="shared" si="12"/>
        <v>763</v>
      </c>
      <c r="B768" s="50" t="s">
        <v>756</v>
      </c>
      <c r="C768" s="50" t="s">
        <v>965</v>
      </c>
      <c r="D768" s="56" t="s">
        <v>1995</v>
      </c>
      <c r="E768" s="50" t="s">
        <v>896</v>
      </c>
      <c r="F768" s="55" t="s">
        <v>1992</v>
      </c>
      <c r="G768" s="50"/>
      <c r="H768" s="50" t="s">
        <v>3812</v>
      </c>
      <c r="I768" s="63"/>
      <c r="J768" s="68">
        <v>153000</v>
      </c>
      <c r="K768" s="63"/>
      <c r="L768" s="63"/>
      <c r="M768" s="63"/>
      <c r="N768" s="65"/>
    </row>
    <row r="769" spans="1:14" ht="98.25" customHeight="1">
      <c r="A769" s="53">
        <f t="shared" si="12"/>
        <v>764</v>
      </c>
      <c r="B769" s="50" t="s">
        <v>756</v>
      </c>
      <c r="C769" s="50" t="s">
        <v>965</v>
      </c>
      <c r="D769" s="56" t="s">
        <v>1996</v>
      </c>
      <c r="E769" s="50" t="s">
        <v>896</v>
      </c>
      <c r="F769" s="55" t="s">
        <v>2783</v>
      </c>
      <c r="G769" s="50"/>
      <c r="H769" s="50" t="s">
        <v>3812</v>
      </c>
      <c r="I769" s="63"/>
      <c r="J769" s="68">
        <v>190500</v>
      </c>
      <c r="K769" s="63"/>
      <c r="L769" s="63"/>
      <c r="M769" s="63"/>
      <c r="N769" s="65"/>
    </row>
    <row r="770" spans="1:14" ht="98.25" customHeight="1">
      <c r="A770" s="53">
        <f t="shared" si="12"/>
        <v>765</v>
      </c>
      <c r="B770" s="50" t="s">
        <v>756</v>
      </c>
      <c r="C770" s="50" t="s">
        <v>965</v>
      </c>
      <c r="D770" s="56" t="s">
        <v>2781</v>
      </c>
      <c r="E770" s="50" t="s">
        <v>896</v>
      </c>
      <c r="F770" s="55" t="s">
        <v>1251</v>
      </c>
      <c r="G770" s="50"/>
      <c r="H770" s="50" t="s">
        <v>3812</v>
      </c>
      <c r="I770" s="63"/>
      <c r="J770" s="68">
        <v>212000</v>
      </c>
      <c r="K770" s="63"/>
      <c r="L770" s="63"/>
      <c r="M770" s="63"/>
      <c r="N770" s="65"/>
    </row>
    <row r="771" spans="1:14" ht="98.25" customHeight="1">
      <c r="A771" s="53">
        <f t="shared" si="12"/>
        <v>766</v>
      </c>
      <c r="B771" s="50" t="s">
        <v>756</v>
      </c>
      <c r="C771" s="50" t="s">
        <v>965</v>
      </c>
      <c r="D771" s="56" t="s">
        <v>1997</v>
      </c>
      <c r="E771" s="50" t="s">
        <v>896</v>
      </c>
      <c r="F771" s="55" t="s">
        <v>1994</v>
      </c>
      <c r="G771" s="50"/>
      <c r="H771" s="50" t="s">
        <v>3812</v>
      </c>
      <c r="I771" s="63"/>
      <c r="J771" s="68">
        <v>25000</v>
      </c>
      <c r="K771" s="63"/>
      <c r="L771" s="63"/>
      <c r="M771" s="63"/>
      <c r="N771" s="65"/>
    </row>
    <row r="772" spans="1:14" ht="98.25" customHeight="1">
      <c r="A772" s="53">
        <f t="shared" si="12"/>
        <v>767</v>
      </c>
      <c r="B772" s="50" t="s">
        <v>756</v>
      </c>
      <c r="C772" s="50" t="s">
        <v>965</v>
      </c>
      <c r="D772" s="56" t="s">
        <v>1991</v>
      </c>
      <c r="E772" s="50" t="s">
        <v>974</v>
      </c>
      <c r="F772" s="55" t="s">
        <v>2783</v>
      </c>
      <c r="G772" s="50"/>
      <c r="H772" s="50" t="s">
        <v>3812</v>
      </c>
      <c r="I772" s="63"/>
      <c r="J772" s="68">
        <v>86000</v>
      </c>
      <c r="K772" s="63"/>
      <c r="L772" s="63"/>
      <c r="M772" s="63"/>
      <c r="N772" s="65"/>
    </row>
    <row r="773" spans="1:14" ht="105" customHeight="1">
      <c r="A773" s="53">
        <f t="shared" si="12"/>
        <v>768</v>
      </c>
      <c r="B773" s="50" t="s">
        <v>756</v>
      </c>
      <c r="C773" s="50" t="s">
        <v>965</v>
      </c>
      <c r="D773" s="50" t="s">
        <v>1998</v>
      </c>
      <c r="E773" s="50" t="s">
        <v>896</v>
      </c>
      <c r="F773" s="50" t="s">
        <v>983</v>
      </c>
      <c r="G773" s="50"/>
      <c r="H773" s="50" t="s">
        <v>3812</v>
      </c>
      <c r="I773" s="63"/>
      <c r="J773" s="64">
        <v>178500</v>
      </c>
      <c r="K773" s="63"/>
      <c r="L773" s="63"/>
      <c r="M773" s="63"/>
      <c r="N773" s="65"/>
    </row>
    <row r="774" spans="1:14" ht="98.25" customHeight="1">
      <c r="A774" s="53">
        <f t="shared" si="12"/>
        <v>769</v>
      </c>
      <c r="B774" s="50" t="s">
        <v>756</v>
      </c>
      <c r="C774" s="50" t="s">
        <v>965</v>
      </c>
      <c r="D774" s="50" t="s">
        <v>1999</v>
      </c>
      <c r="E774" s="50" t="s">
        <v>896</v>
      </c>
      <c r="F774" s="50" t="s">
        <v>983</v>
      </c>
      <c r="G774" s="50"/>
      <c r="H774" s="50" t="s">
        <v>3812</v>
      </c>
      <c r="I774" s="63"/>
      <c r="J774" s="64">
        <v>414100</v>
      </c>
      <c r="K774" s="63"/>
      <c r="L774" s="63"/>
      <c r="M774" s="63"/>
      <c r="N774" s="65"/>
    </row>
    <row r="775" spans="1:14" ht="97.5" customHeight="1">
      <c r="A775" s="53">
        <f t="shared" si="12"/>
        <v>770</v>
      </c>
      <c r="B775" s="50" t="s">
        <v>756</v>
      </c>
      <c r="C775" s="50" t="s">
        <v>965</v>
      </c>
      <c r="D775" s="50" t="s">
        <v>2000</v>
      </c>
      <c r="E775" s="50" t="s">
        <v>896</v>
      </c>
      <c r="F775" s="50" t="s">
        <v>983</v>
      </c>
      <c r="G775" s="50"/>
      <c r="H775" s="50" t="s">
        <v>3812</v>
      </c>
      <c r="I775" s="63"/>
      <c r="J775" s="64">
        <v>203700</v>
      </c>
      <c r="K775" s="63"/>
      <c r="L775" s="63"/>
      <c r="M775" s="63"/>
      <c r="N775" s="65"/>
    </row>
    <row r="776" spans="1:14" ht="99.75" customHeight="1">
      <c r="A776" s="53">
        <f t="shared" si="12"/>
        <v>771</v>
      </c>
      <c r="B776" s="50" t="s">
        <v>756</v>
      </c>
      <c r="C776" s="50" t="s">
        <v>965</v>
      </c>
      <c r="D776" s="50" t="s">
        <v>2001</v>
      </c>
      <c r="E776" s="50" t="s">
        <v>896</v>
      </c>
      <c r="F776" s="50" t="s">
        <v>983</v>
      </c>
      <c r="G776" s="50"/>
      <c r="H776" s="50" t="s">
        <v>3812</v>
      </c>
      <c r="I776" s="63"/>
      <c r="J776" s="64">
        <v>81200</v>
      </c>
      <c r="K776" s="63"/>
      <c r="L776" s="63"/>
      <c r="M776" s="63"/>
      <c r="N776" s="65"/>
    </row>
    <row r="777" spans="1:14" ht="97.5" customHeight="1">
      <c r="A777" s="53">
        <f t="shared" ref="A777:A840" si="13">A776+1</f>
        <v>772</v>
      </c>
      <c r="B777" s="50" t="s">
        <v>756</v>
      </c>
      <c r="C777" s="50" t="s">
        <v>965</v>
      </c>
      <c r="D777" s="50" t="s">
        <v>2002</v>
      </c>
      <c r="E777" s="50" t="s">
        <v>896</v>
      </c>
      <c r="F777" s="50" t="s">
        <v>983</v>
      </c>
      <c r="G777" s="50"/>
      <c r="H777" s="50" t="s">
        <v>3812</v>
      </c>
      <c r="I777" s="63"/>
      <c r="J777" s="64">
        <v>470500</v>
      </c>
      <c r="K777" s="63"/>
      <c r="L777" s="63"/>
      <c r="M777" s="63"/>
      <c r="N777" s="65"/>
    </row>
    <row r="778" spans="1:14" ht="97.5" customHeight="1">
      <c r="A778" s="53">
        <f t="shared" si="13"/>
        <v>773</v>
      </c>
      <c r="B778" s="50" t="s">
        <v>756</v>
      </c>
      <c r="C778" s="50" t="s">
        <v>965</v>
      </c>
      <c r="D778" s="50" t="s">
        <v>3813</v>
      </c>
      <c r="E778" s="50" t="s">
        <v>974</v>
      </c>
      <c r="F778" s="50" t="s">
        <v>983</v>
      </c>
      <c r="G778" s="50"/>
      <c r="H778" s="50" t="s">
        <v>3812</v>
      </c>
      <c r="I778" s="63"/>
      <c r="J778" s="64">
        <v>102857</v>
      </c>
      <c r="K778" s="63"/>
      <c r="L778" s="63"/>
      <c r="M778" s="63"/>
      <c r="N778" s="65"/>
    </row>
    <row r="779" spans="1:14" ht="97.5" customHeight="1">
      <c r="A779" s="53">
        <f t="shared" si="13"/>
        <v>774</v>
      </c>
      <c r="B779" s="50" t="s">
        <v>756</v>
      </c>
      <c r="C779" s="50" t="s">
        <v>965</v>
      </c>
      <c r="D779" s="50" t="s">
        <v>3814</v>
      </c>
      <c r="E779" s="50" t="s">
        <v>896</v>
      </c>
      <c r="F779" s="50" t="s">
        <v>983</v>
      </c>
      <c r="G779" s="50"/>
      <c r="H779" s="50" t="s">
        <v>3812</v>
      </c>
      <c r="I779" s="63"/>
      <c r="J779" s="64">
        <v>30195</v>
      </c>
      <c r="K779" s="63"/>
      <c r="L779" s="63"/>
      <c r="M779" s="63"/>
      <c r="N779" s="65"/>
    </row>
    <row r="780" spans="1:14" ht="97.5" customHeight="1">
      <c r="A780" s="53">
        <f t="shared" si="13"/>
        <v>775</v>
      </c>
      <c r="B780" s="50" t="s">
        <v>756</v>
      </c>
      <c r="C780" s="50" t="s">
        <v>965</v>
      </c>
      <c r="D780" s="50" t="s">
        <v>3815</v>
      </c>
      <c r="E780" s="50" t="s">
        <v>974</v>
      </c>
      <c r="F780" s="50" t="s">
        <v>983</v>
      </c>
      <c r="G780" s="50"/>
      <c r="H780" s="50" t="s">
        <v>3812</v>
      </c>
      <c r="I780" s="63"/>
      <c r="J780" s="64">
        <v>271428</v>
      </c>
      <c r="K780" s="63"/>
      <c r="L780" s="63"/>
      <c r="M780" s="63"/>
      <c r="N780" s="65"/>
    </row>
    <row r="781" spans="1:14" ht="97.5" customHeight="1">
      <c r="A781" s="53">
        <f t="shared" si="13"/>
        <v>776</v>
      </c>
      <c r="B781" s="50" t="s">
        <v>756</v>
      </c>
      <c r="C781" s="50" t="s">
        <v>965</v>
      </c>
      <c r="D781" s="50" t="s">
        <v>3816</v>
      </c>
      <c r="E781" s="50" t="s">
        <v>974</v>
      </c>
      <c r="F781" s="50" t="s">
        <v>983</v>
      </c>
      <c r="G781" s="50"/>
      <c r="H781" s="50" t="s">
        <v>3812</v>
      </c>
      <c r="I781" s="63"/>
      <c r="J781" s="64">
        <v>270000</v>
      </c>
      <c r="K781" s="63"/>
      <c r="L781" s="63"/>
      <c r="M781" s="63"/>
      <c r="N781" s="65"/>
    </row>
    <row r="782" spans="1:14" ht="97.5" customHeight="1">
      <c r="A782" s="53">
        <f t="shared" si="13"/>
        <v>777</v>
      </c>
      <c r="B782" s="50" t="s">
        <v>756</v>
      </c>
      <c r="C782" s="50" t="s">
        <v>965</v>
      </c>
      <c r="D782" s="50" t="s">
        <v>3817</v>
      </c>
      <c r="E782" s="50" t="s">
        <v>974</v>
      </c>
      <c r="F782" s="50" t="s">
        <v>983</v>
      </c>
      <c r="G782" s="50"/>
      <c r="H782" s="50" t="s">
        <v>3812</v>
      </c>
      <c r="I782" s="63"/>
      <c r="J782" s="64">
        <v>629922</v>
      </c>
      <c r="K782" s="63"/>
      <c r="L782" s="63"/>
      <c r="M782" s="63"/>
      <c r="N782" s="65"/>
    </row>
    <row r="783" spans="1:14" ht="77.5">
      <c r="A783" s="53">
        <f t="shared" si="13"/>
        <v>778</v>
      </c>
      <c r="B783" s="50" t="s">
        <v>756</v>
      </c>
      <c r="C783" s="50" t="s">
        <v>965</v>
      </c>
      <c r="D783" s="50" t="s">
        <v>3701</v>
      </c>
      <c r="E783" s="50" t="s">
        <v>896</v>
      </c>
      <c r="F783" s="50"/>
      <c r="G783" s="50"/>
      <c r="H783" s="50" t="s">
        <v>3698</v>
      </c>
      <c r="I783" s="146"/>
      <c r="J783" s="182">
        <v>10682</v>
      </c>
      <c r="K783" s="63"/>
      <c r="L783" s="63"/>
      <c r="M783" s="63"/>
      <c r="N783" s="65"/>
    </row>
    <row r="784" spans="1:14" ht="90.5" customHeight="1">
      <c r="A784" s="53">
        <f t="shared" si="13"/>
        <v>779</v>
      </c>
      <c r="B784" s="50"/>
      <c r="C784" s="50"/>
      <c r="D784" s="50" t="s">
        <v>3702</v>
      </c>
      <c r="E784" s="50" t="s">
        <v>896</v>
      </c>
      <c r="F784" s="50"/>
      <c r="G784" s="50"/>
      <c r="H784" s="50" t="s">
        <v>3698</v>
      </c>
      <c r="I784" s="146"/>
      <c r="J784" s="182">
        <v>8409</v>
      </c>
      <c r="K784" s="63"/>
      <c r="L784" s="63"/>
      <c r="M784" s="63"/>
      <c r="N784" s="65"/>
    </row>
    <row r="785" spans="1:14" ht="77.5">
      <c r="A785" s="53">
        <f t="shared" si="13"/>
        <v>780</v>
      </c>
      <c r="B785" s="50" t="s">
        <v>756</v>
      </c>
      <c r="C785" s="50" t="s">
        <v>965</v>
      </c>
      <c r="D785" s="50" t="s">
        <v>3700</v>
      </c>
      <c r="E785" s="50" t="s">
        <v>974</v>
      </c>
      <c r="F785" s="50" t="s">
        <v>1873</v>
      </c>
      <c r="G785" s="50"/>
      <c r="H785" s="50" t="s">
        <v>3698</v>
      </c>
      <c r="I785" s="146"/>
      <c r="J785" s="182">
        <v>191919</v>
      </c>
      <c r="K785" s="63"/>
      <c r="L785" s="63"/>
      <c r="M785" s="63"/>
      <c r="N785" s="65"/>
    </row>
    <row r="786" spans="1:14" ht="77.5">
      <c r="A786" s="53">
        <f t="shared" si="13"/>
        <v>781</v>
      </c>
      <c r="B786" s="50" t="s">
        <v>756</v>
      </c>
      <c r="C786" s="50" t="s">
        <v>965</v>
      </c>
      <c r="D786" s="50" t="s">
        <v>3703</v>
      </c>
      <c r="E786" s="50" t="s">
        <v>974</v>
      </c>
      <c r="F786" s="50" t="s">
        <v>1873</v>
      </c>
      <c r="G786" s="50"/>
      <c r="H786" s="50" t="s">
        <v>3698</v>
      </c>
      <c r="I786" s="146"/>
      <c r="J786" s="182">
        <v>135354</v>
      </c>
      <c r="K786" s="63"/>
      <c r="L786" s="63"/>
      <c r="M786" s="63"/>
      <c r="N786" s="65"/>
    </row>
    <row r="787" spans="1:14" ht="118.5" customHeight="1">
      <c r="A787" s="53">
        <f t="shared" si="13"/>
        <v>782</v>
      </c>
      <c r="B787" s="50" t="s">
        <v>756</v>
      </c>
      <c r="C787" s="50" t="s">
        <v>965</v>
      </c>
      <c r="D787" s="187" t="s">
        <v>3699</v>
      </c>
      <c r="E787" s="50" t="s">
        <v>974</v>
      </c>
      <c r="F787" s="50" t="s">
        <v>1873</v>
      </c>
      <c r="G787" s="50"/>
      <c r="H787" s="50" t="s">
        <v>3698</v>
      </c>
      <c r="I787" s="146"/>
      <c r="J787" s="182">
        <v>158081</v>
      </c>
      <c r="K787" s="63"/>
      <c r="L787" s="63"/>
      <c r="M787" s="63"/>
      <c r="N787" s="65"/>
    </row>
    <row r="788" spans="1:14" ht="77.5">
      <c r="A788" s="53">
        <f t="shared" si="13"/>
        <v>783</v>
      </c>
      <c r="B788" s="50" t="s">
        <v>756</v>
      </c>
      <c r="C788" s="50" t="s">
        <v>965</v>
      </c>
      <c r="D788" s="50" t="s">
        <v>3704</v>
      </c>
      <c r="E788" s="50" t="s">
        <v>974</v>
      </c>
      <c r="F788" s="50" t="s">
        <v>1873</v>
      </c>
      <c r="G788" s="50"/>
      <c r="H788" s="50" t="s">
        <v>3698</v>
      </c>
      <c r="I788" s="146"/>
      <c r="J788" s="182">
        <v>93434</v>
      </c>
      <c r="K788" s="63"/>
      <c r="L788" s="63"/>
      <c r="M788" s="63"/>
      <c r="N788" s="65"/>
    </row>
    <row r="789" spans="1:14" ht="77.5">
      <c r="A789" s="53">
        <f t="shared" si="13"/>
        <v>784</v>
      </c>
      <c r="B789" s="50" t="s">
        <v>756</v>
      </c>
      <c r="C789" s="50" t="s">
        <v>965</v>
      </c>
      <c r="D789" s="50" t="s">
        <v>3706</v>
      </c>
      <c r="E789" s="50" t="s">
        <v>974</v>
      </c>
      <c r="F789" s="50" t="s">
        <v>1873</v>
      </c>
      <c r="G789" s="50"/>
      <c r="H789" s="50" t="s">
        <v>3698</v>
      </c>
      <c r="I789" s="146"/>
      <c r="J789" s="182">
        <v>150000</v>
      </c>
      <c r="K789" s="63"/>
      <c r="L789" s="63"/>
      <c r="M789" s="63"/>
      <c r="N789" s="65"/>
    </row>
    <row r="790" spans="1:14" ht="77.5">
      <c r="A790" s="53">
        <f t="shared" si="13"/>
        <v>785</v>
      </c>
      <c r="B790" s="50" t="s">
        <v>756</v>
      </c>
      <c r="C790" s="50" t="s">
        <v>965</v>
      </c>
      <c r="D790" s="50" t="s">
        <v>3705</v>
      </c>
      <c r="E790" s="50" t="s">
        <v>974</v>
      </c>
      <c r="F790" s="50" t="s">
        <v>1873</v>
      </c>
      <c r="G790" s="50"/>
      <c r="H790" s="50" t="s">
        <v>3698</v>
      </c>
      <c r="I790" s="146"/>
      <c r="J790" s="182">
        <v>202020</v>
      </c>
      <c r="K790" s="63"/>
      <c r="L790" s="63"/>
      <c r="M790" s="63"/>
      <c r="N790" s="65"/>
    </row>
    <row r="791" spans="1:14" ht="77.5">
      <c r="A791" s="53">
        <f t="shared" si="13"/>
        <v>786</v>
      </c>
      <c r="B791" s="50" t="s">
        <v>756</v>
      </c>
      <c r="C791" s="50" t="s">
        <v>965</v>
      </c>
      <c r="D791" s="50" t="s">
        <v>3707</v>
      </c>
      <c r="E791" s="50" t="s">
        <v>974</v>
      </c>
      <c r="F791" s="50" t="s">
        <v>1873</v>
      </c>
      <c r="G791" s="50"/>
      <c r="H791" s="50" t="s">
        <v>3698</v>
      </c>
      <c r="I791" s="146"/>
      <c r="J791" s="182">
        <v>164141</v>
      </c>
      <c r="K791" s="63"/>
      <c r="L791" s="63"/>
      <c r="M791" s="63"/>
      <c r="N791" s="65"/>
    </row>
    <row r="792" spans="1:14" ht="77.5">
      <c r="A792" s="53">
        <f t="shared" si="13"/>
        <v>787</v>
      </c>
      <c r="B792" s="50" t="s">
        <v>756</v>
      </c>
      <c r="C792" s="50" t="s">
        <v>965</v>
      </c>
      <c r="D792" s="50" t="s">
        <v>3708</v>
      </c>
      <c r="E792" s="50" t="s">
        <v>974</v>
      </c>
      <c r="F792" s="50" t="s">
        <v>1873</v>
      </c>
      <c r="G792" s="50"/>
      <c r="H792" s="50" t="s">
        <v>3698</v>
      </c>
      <c r="I792" s="146"/>
      <c r="J792" s="182">
        <v>188889</v>
      </c>
      <c r="K792" s="63"/>
      <c r="L792" s="63"/>
      <c r="M792" s="63"/>
      <c r="N792" s="65"/>
    </row>
    <row r="793" spans="1:14" ht="77.5">
      <c r="A793" s="53">
        <f t="shared" si="13"/>
        <v>788</v>
      </c>
      <c r="B793" s="50" t="s">
        <v>756</v>
      </c>
      <c r="C793" s="50" t="s">
        <v>965</v>
      </c>
      <c r="D793" s="50" t="s">
        <v>3709</v>
      </c>
      <c r="E793" s="50" t="s">
        <v>974</v>
      </c>
      <c r="F793" s="50" t="s">
        <v>1873</v>
      </c>
      <c r="G793" s="50"/>
      <c r="H793" s="50" t="s">
        <v>3698</v>
      </c>
      <c r="I793" s="146"/>
      <c r="J793" s="182">
        <v>217172</v>
      </c>
      <c r="K793" s="63"/>
      <c r="L793" s="63"/>
      <c r="M793" s="63"/>
      <c r="N793" s="65"/>
    </row>
    <row r="794" spans="1:14" ht="77.5">
      <c r="A794" s="53">
        <f t="shared" si="13"/>
        <v>789</v>
      </c>
      <c r="B794" s="50" t="s">
        <v>756</v>
      </c>
      <c r="C794" s="50" t="s">
        <v>965</v>
      </c>
      <c r="D794" s="50" t="s">
        <v>3710</v>
      </c>
      <c r="E794" s="50" t="s">
        <v>974</v>
      </c>
      <c r="F794" s="50" t="s">
        <v>1873</v>
      </c>
      <c r="G794" s="50"/>
      <c r="H794" s="50" t="s">
        <v>3698</v>
      </c>
      <c r="I794" s="146"/>
      <c r="J794" s="182">
        <v>252525</v>
      </c>
      <c r="K794" s="63"/>
      <c r="L794" s="63"/>
      <c r="M794" s="63"/>
      <c r="N794" s="65"/>
    </row>
    <row r="795" spans="1:14" ht="77.5">
      <c r="A795" s="53">
        <f t="shared" si="13"/>
        <v>790</v>
      </c>
      <c r="B795" s="50" t="s">
        <v>756</v>
      </c>
      <c r="C795" s="50" t="s">
        <v>965</v>
      </c>
      <c r="D795" s="50" t="s">
        <v>3711</v>
      </c>
      <c r="E795" s="50" t="s">
        <v>974</v>
      </c>
      <c r="F795" s="50" t="s">
        <v>1873</v>
      </c>
      <c r="G795" s="50"/>
      <c r="H795" s="50" t="s">
        <v>3698</v>
      </c>
      <c r="I795" s="146"/>
      <c r="J795" s="182">
        <v>269192</v>
      </c>
      <c r="K795" s="63"/>
      <c r="L795" s="63"/>
      <c r="M795" s="63"/>
      <c r="N795" s="65"/>
    </row>
    <row r="796" spans="1:14" ht="77.5">
      <c r="A796" s="53">
        <f t="shared" si="13"/>
        <v>791</v>
      </c>
      <c r="B796" s="50" t="s">
        <v>756</v>
      </c>
      <c r="C796" s="50" t="s">
        <v>965</v>
      </c>
      <c r="D796" s="50" t="s">
        <v>3712</v>
      </c>
      <c r="E796" s="50" t="s">
        <v>974</v>
      </c>
      <c r="F796" s="50" t="s">
        <v>1873</v>
      </c>
      <c r="G796" s="50"/>
      <c r="H796" s="50" t="s">
        <v>3698</v>
      </c>
      <c r="I796" s="146"/>
      <c r="J796" s="182">
        <v>309595</v>
      </c>
      <c r="K796" s="63"/>
      <c r="L796" s="63"/>
      <c r="M796" s="63"/>
      <c r="N796" s="65"/>
    </row>
    <row r="797" spans="1:14" ht="68.5" customHeight="1">
      <c r="A797" s="53">
        <f t="shared" si="13"/>
        <v>792</v>
      </c>
      <c r="B797" s="48" t="s">
        <v>756</v>
      </c>
      <c r="C797" s="48" t="s">
        <v>965</v>
      </c>
      <c r="D797" s="48" t="s">
        <v>3892</v>
      </c>
      <c r="E797" s="48" t="s">
        <v>896</v>
      </c>
      <c r="F797" s="48" t="s">
        <v>1873</v>
      </c>
      <c r="G797" s="48"/>
      <c r="H797" s="48" t="s">
        <v>3891</v>
      </c>
      <c r="I797" s="66"/>
      <c r="J797" s="49">
        <v>11590</v>
      </c>
      <c r="K797" s="66"/>
      <c r="L797" s="66"/>
      <c r="M797" s="66"/>
      <c r="N797" s="47"/>
    </row>
    <row r="798" spans="1:14" ht="77.5">
      <c r="A798" s="53">
        <f t="shared" si="13"/>
        <v>793</v>
      </c>
      <c r="B798" s="48" t="s">
        <v>756</v>
      </c>
      <c r="C798" s="48" t="s">
        <v>965</v>
      </c>
      <c r="D798" s="48" t="s">
        <v>3893</v>
      </c>
      <c r="E798" s="48" t="s">
        <v>896</v>
      </c>
      <c r="F798" s="48" t="s">
        <v>1873</v>
      </c>
      <c r="G798" s="48"/>
      <c r="H798" s="48" t="s">
        <v>3891</v>
      </c>
      <c r="I798" s="66"/>
      <c r="J798" s="49">
        <v>15682</v>
      </c>
      <c r="K798" s="66"/>
      <c r="L798" s="66"/>
      <c r="M798" s="66"/>
      <c r="N798" s="47"/>
    </row>
    <row r="799" spans="1:14" ht="77.5">
      <c r="A799" s="53">
        <f t="shared" si="13"/>
        <v>794</v>
      </c>
      <c r="B799" s="50" t="s">
        <v>756</v>
      </c>
      <c r="C799" s="50" t="s">
        <v>965</v>
      </c>
      <c r="D799" s="50" t="s">
        <v>3895</v>
      </c>
      <c r="E799" s="50" t="s">
        <v>974</v>
      </c>
      <c r="F799" s="50" t="s">
        <v>1873</v>
      </c>
      <c r="G799" s="50"/>
      <c r="H799" s="48" t="s">
        <v>3891</v>
      </c>
      <c r="I799" s="63"/>
      <c r="J799" s="64">
        <v>119545</v>
      </c>
      <c r="K799" s="63"/>
      <c r="L799" s="63"/>
      <c r="M799" s="63"/>
      <c r="N799" s="70"/>
    </row>
    <row r="800" spans="1:14" ht="77.5">
      <c r="A800" s="53">
        <f t="shared" si="13"/>
        <v>795</v>
      </c>
      <c r="B800" s="50" t="s">
        <v>756</v>
      </c>
      <c r="C800" s="50" t="s">
        <v>965</v>
      </c>
      <c r="D800" s="50" t="s">
        <v>3894</v>
      </c>
      <c r="E800" s="50" t="s">
        <v>974</v>
      </c>
      <c r="F800" s="50" t="s">
        <v>1873</v>
      </c>
      <c r="G800" s="50"/>
      <c r="H800" s="48" t="s">
        <v>3891</v>
      </c>
      <c r="I800" s="63"/>
      <c r="J800" s="64">
        <v>82784</v>
      </c>
      <c r="K800" s="63"/>
      <c r="L800" s="63"/>
      <c r="M800" s="63"/>
      <c r="N800" s="70"/>
    </row>
    <row r="801" spans="1:14" ht="77.5">
      <c r="A801" s="53">
        <f t="shared" si="13"/>
        <v>796</v>
      </c>
      <c r="B801" s="50" t="s">
        <v>756</v>
      </c>
      <c r="C801" s="50" t="s">
        <v>965</v>
      </c>
      <c r="D801" s="50" t="s">
        <v>3896</v>
      </c>
      <c r="E801" s="50" t="s">
        <v>974</v>
      </c>
      <c r="F801" s="50" t="s">
        <v>1873</v>
      </c>
      <c r="G801" s="50"/>
      <c r="H801" s="48" t="s">
        <v>3891</v>
      </c>
      <c r="I801" s="63"/>
      <c r="J801" s="64">
        <v>63352</v>
      </c>
      <c r="K801" s="63"/>
      <c r="L801" s="63"/>
      <c r="M801" s="63"/>
      <c r="N801" s="70"/>
    </row>
    <row r="802" spans="1:14" ht="77.5">
      <c r="A802" s="53">
        <f t="shared" si="13"/>
        <v>797</v>
      </c>
      <c r="B802" s="50" t="s">
        <v>756</v>
      </c>
      <c r="C802" s="50" t="s">
        <v>965</v>
      </c>
      <c r="D802" s="50" t="s">
        <v>3897</v>
      </c>
      <c r="E802" s="50" t="s">
        <v>974</v>
      </c>
      <c r="F802" s="50" t="s">
        <v>1873</v>
      </c>
      <c r="G802" s="50"/>
      <c r="H802" s="48" t="s">
        <v>3891</v>
      </c>
      <c r="I802" s="63"/>
      <c r="J802" s="64">
        <v>172443</v>
      </c>
      <c r="K802" s="63"/>
      <c r="L802" s="63"/>
      <c r="M802" s="63"/>
      <c r="N802" s="70"/>
    </row>
    <row r="803" spans="1:14" ht="77.5">
      <c r="A803" s="53">
        <f t="shared" si="13"/>
        <v>798</v>
      </c>
      <c r="B803" s="50" t="s">
        <v>756</v>
      </c>
      <c r="C803" s="50" t="s">
        <v>965</v>
      </c>
      <c r="D803" s="50" t="s">
        <v>3898</v>
      </c>
      <c r="E803" s="50" t="s">
        <v>974</v>
      </c>
      <c r="F803" s="50" t="s">
        <v>1873</v>
      </c>
      <c r="G803" s="50"/>
      <c r="H803" s="48" t="s">
        <v>3891</v>
      </c>
      <c r="I803" s="63"/>
      <c r="J803" s="64">
        <v>223295</v>
      </c>
      <c r="K803" s="63"/>
      <c r="L803" s="63"/>
      <c r="M803" s="63"/>
      <c r="N803" s="70"/>
    </row>
    <row r="804" spans="1:14" ht="77.5">
      <c r="A804" s="53">
        <f t="shared" si="13"/>
        <v>799</v>
      </c>
      <c r="B804" s="50" t="s">
        <v>756</v>
      </c>
      <c r="C804" s="50" t="s">
        <v>965</v>
      </c>
      <c r="D804" s="50" t="s">
        <v>3899</v>
      </c>
      <c r="E804" s="50" t="s">
        <v>974</v>
      </c>
      <c r="F804" s="50" t="s">
        <v>1873</v>
      </c>
      <c r="G804" s="50"/>
      <c r="H804" s="48" t="s">
        <v>3891</v>
      </c>
      <c r="I804" s="63"/>
      <c r="J804" s="64">
        <v>335227</v>
      </c>
      <c r="K804" s="63"/>
      <c r="L804" s="63"/>
      <c r="M804" s="63"/>
      <c r="N804" s="70"/>
    </row>
    <row r="805" spans="1:14" ht="77.5">
      <c r="A805" s="53">
        <f t="shared" si="13"/>
        <v>800</v>
      </c>
      <c r="B805" s="50" t="s">
        <v>756</v>
      </c>
      <c r="C805" s="50" t="s">
        <v>965</v>
      </c>
      <c r="D805" s="50" t="s">
        <v>3900</v>
      </c>
      <c r="E805" s="50" t="s">
        <v>896</v>
      </c>
      <c r="F805" s="50" t="s">
        <v>1873</v>
      </c>
      <c r="G805" s="50"/>
      <c r="H805" s="48" t="s">
        <v>3891</v>
      </c>
      <c r="I805" s="63"/>
      <c r="J805" s="64">
        <v>149173</v>
      </c>
      <c r="K805" s="63"/>
      <c r="L805" s="63"/>
      <c r="M805" s="63"/>
      <c r="N805" s="219"/>
    </row>
    <row r="806" spans="1:14" ht="77.5">
      <c r="A806" s="53">
        <f t="shared" si="13"/>
        <v>801</v>
      </c>
      <c r="B806" s="50" t="s">
        <v>756</v>
      </c>
      <c r="C806" s="50" t="s">
        <v>965</v>
      </c>
      <c r="D806" s="50" t="s">
        <v>3901</v>
      </c>
      <c r="E806" s="50" t="s">
        <v>896</v>
      </c>
      <c r="F806" s="50" t="s">
        <v>1873</v>
      </c>
      <c r="G806" s="50"/>
      <c r="H806" s="48" t="s">
        <v>3891</v>
      </c>
      <c r="I806" s="63"/>
      <c r="J806" s="64">
        <v>144215</v>
      </c>
      <c r="K806" s="63"/>
      <c r="L806" s="63"/>
      <c r="M806" s="63"/>
      <c r="N806" s="65"/>
    </row>
    <row r="807" spans="1:14" ht="77.5">
      <c r="A807" s="53">
        <f t="shared" si="13"/>
        <v>802</v>
      </c>
      <c r="B807" s="50" t="s">
        <v>756</v>
      </c>
      <c r="C807" s="50" t="s">
        <v>965</v>
      </c>
      <c r="D807" s="50" t="s">
        <v>3904</v>
      </c>
      <c r="E807" s="50" t="s">
        <v>896</v>
      </c>
      <c r="F807" s="50" t="s">
        <v>1873</v>
      </c>
      <c r="G807" s="50"/>
      <c r="H807" s="48" t="s">
        <v>3891</v>
      </c>
      <c r="I807" s="63"/>
      <c r="J807" s="64">
        <v>157636</v>
      </c>
      <c r="K807" s="63"/>
      <c r="L807" s="63"/>
      <c r="M807" s="63"/>
      <c r="N807" s="69"/>
    </row>
    <row r="808" spans="1:14" ht="77.5">
      <c r="A808" s="53">
        <f t="shared" si="13"/>
        <v>803</v>
      </c>
      <c r="B808" s="50" t="s">
        <v>756</v>
      </c>
      <c r="C808" s="50" t="s">
        <v>965</v>
      </c>
      <c r="D808" s="50" t="s">
        <v>3902</v>
      </c>
      <c r="E808" s="50" t="s">
        <v>896</v>
      </c>
      <c r="F808" s="50" t="s">
        <v>1873</v>
      </c>
      <c r="G808" s="50"/>
      <c r="H808" s="48" t="s">
        <v>3891</v>
      </c>
      <c r="I808" s="63"/>
      <c r="J808" s="64">
        <v>100000</v>
      </c>
      <c r="K808" s="63"/>
      <c r="L808" s="63"/>
      <c r="M808" s="63"/>
      <c r="N808" s="70"/>
    </row>
    <row r="809" spans="1:14" ht="77.5">
      <c r="A809" s="53">
        <f t="shared" si="13"/>
        <v>804</v>
      </c>
      <c r="B809" s="50" t="s">
        <v>756</v>
      </c>
      <c r="C809" s="50" t="s">
        <v>965</v>
      </c>
      <c r="D809" s="50" t="s">
        <v>3903</v>
      </c>
      <c r="E809" s="50" t="s">
        <v>896</v>
      </c>
      <c r="F809" s="50" t="s">
        <v>1873</v>
      </c>
      <c r="G809" s="50"/>
      <c r="H809" s="48" t="s">
        <v>3891</v>
      </c>
      <c r="I809" s="63"/>
      <c r="J809" s="64">
        <v>399273</v>
      </c>
      <c r="K809" s="63"/>
      <c r="L809" s="63"/>
      <c r="M809" s="63"/>
      <c r="N809" s="70"/>
    </row>
    <row r="810" spans="1:14" ht="77.5">
      <c r="A810" s="53">
        <f t="shared" si="13"/>
        <v>805</v>
      </c>
      <c r="B810" s="50" t="s">
        <v>756</v>
      </c>
      <c r="C810" s="50" t="s">
        <v>965</v>
      </c>
      <c r="D810" s="50" t="s">
        <v>3905</v>
      </c>
      <c r="E810" s="50" t="s">
        <v>896</v>
      </c>
      <c r="F810" s="50" t="s">
        <v>1873</v>
      </c>
      <c r="G810" s="50"/>
      <c r="H810" s="48" t="s">
        <v>3891</v>
      </c>
      <c r="I810" s="63"/>
      <c r="J810" s="64">
        <v>298109</v>
      </c>
      <c r="K810" s="63"/>
      <c r="L810" s="63"/>
      <c r="M810" s="63"/>
      <c r="N810" s="70"/>
    </row>
    <row r="811" spans="1:14" ht="79.5" customHeight="1">
      <c r="A811" s="53">
        <f t="shared" si="13"/>
        <v>806</v>
      </c>
      <c r="B811" s="50" t="s">
        <v>756</v>
      </c>
      <c r="C811" s="50" t="s">
        <v>965</v>
      </c>
      <c r="D811" s="50" t="s">
        <v>1215</v>
      </c>
      <c r="E811" s="50" t="s">
        <v>974</v>
      </c>
      <c r="F811" s="50" t="s">
        <v>1873</v>
      </c>
      <c r="G811" s="50"/>
      <c r="H811" s="50" t="s">
        <v>2602</v>
      </c>
      <c r="I811" s="146"/>
      <c r="J811" s="160" t="s">
        <v>3640</v>
      </c>
      <c r="K811" s="63"/>
      <c r="L811" s="63"/>
      <c r="M811" s="63"/>
      <c r="N811" s="65"/>
    </row>
    <row r="812" spans="1:14" ht="69.75" customHeight="1">
      <c r="A812" s="53">
        <f t="shared" si="13"/>
        <v>807</v>
      </c>
      <c r="B812" s="50" t="s">
        <v>756</v>
      </c>
      <c r="C812" s="50" t="s">
        <v>965</v>
      </c>
      <c r="D812" s="50" t="s">
        <v>1216</v>
      </c>
      <c r="E812" s="50" t="s">
        <v>974</v>
      </c>
      <c r="F812" s="50" t="s">
        <v>1873</v>
      </c>
      <c r="G812" s="50"/>
      <c r="H812" s="50" t="s">
        <v>2602</v>
      </c>
      <c r="I812" s="146"/>
      <c r="J812" s="160" t="s">
        <v>3640</v>
      </c>
      <c r="K812" s="63"/>
      <c r="L812" s="63"/>
      <c r="M812" s="63"/>
      <c r="N812" s="65"/>
    </row>
    <row r="813" spans="1:14" ht="71.25" customHeight="1">
      <c r="A813" s="53">
        <f t="shared" si="13"/>
        <v>808</v>
      </c>
      <c r="B813" s="50" t="s">
        <v>756</v>
      </c>
      <c r="C813" s="50" t="s">
        <v>965</v>
      </c>
      <c r="D813" s="50" t="s">
        <v>1217</v>
      </c>
      <c r="E813" s="50" t="s">
        <v>974</v>
      </c>
      <c r="F813" s="50" t="s">
        <v>1873</v>
      </c>
      <c r="G813" s="50"/>
      <c r="H813" s="50" t="s">
        <v>2602</v>
      </c>
      <c r="I813" s="146"/>
      <c r="J813" s="160" t="s">
        <v>3640</v>
      </c>
      <c r="K813" s="63"/>
      <c r="L813" s="63"/>
      <c r="M813" s="63"/>
      <c r="N813" s="65"/>
    </row>
    <row r="814" spans="1:14" ht="72.75" customHeight="1">
      <c r="A814" s="53">
        <f t="shared" si="13"/>
        <v>809</v>
      </c>
      <c r="B814" s="50" t="s">
        <v>756</v>
      </c>
      <c r="C814" s="50" t="s">
        <v>965</v>
      </c>
      <c r="D814" s="50" t="s">
        <v>1218</v>
      </c>
      <c r="E814" s="50" t="s">
        <v>974</v>
      </c>
      <c r="F814" s="50" t="s">
        <v>1873</v>
      </c>
      <c r="G814" s="50"/>
      <c r="H814" s="50" t="s">
        <v>2602</v>
      </c>
      <c r="I814" s="146"/>
      <c r="J814" s="160" t="s">
        <v>3640</v>
      </c>
      <c r="K814" s="63"/>
      <c r="L814" s="63"/>
      <c r="M814" s="63"/>
      <c r="N814" s="65"/>
    </row>
    <row r="815" spans="1:14" ht="69.75" customHeight="1">
      <c r="A815" s="53">
        <f t="shared" si="13"/>
        <v>810</v>
      </c>
      <c r="B815" s="50" t="s">
        <v>756</v>
      </c>
      <c r="C815" s="50" t="s">
        <v>965</v>
      </c>
      <c r="D815" s="50" t="s">
        <v>1219</v>
      </c>
      <c r="E815" s="50" t="s">
        <v>974</v>
      </c>
      <c r="F815" s="50" t="s">
        <v>1873</v>
      </c>
      <c r="G815" s="50"/>
      <c r="H815" s="50" t="s">
        <v>2602</v>
      </c>
      <c r="I815" s="146"/>
      <c r="J815" s="160" t="s">
        <v>3640</v>
      </c>
      <c r="K815" s="63"/>
      <c r="L815" s="63"/>
      <c r="M815" s="63"/>
      <c r="N815" s="65"/>
    </row>
    <row r="816" spans="1:14" ht="73.5" customHeight="1">
      <c r="A816" s="53">
        <f t="shared" si="13"/>
        <v>811</v>
      </c>
      <c r="B816" s="50" t="s">
        <v>756</v>
      </c>
      <c r="C816" s="50" t="s">
        <v>965</v>
      </c>
      <c r="D816" s="50" t="s">
        <v>1220</v>
      </c>
      <c r="E816" s="50" t="s">
        <v>974</v>
      </c>
      <c r="F816" s="50" t="s">
        <v>1873</v>
      </c>
      <c r="G816" s="50"/>
      <c r="H816" s="50" t="s">
        <v>2602</v>
      </c>
      <c r="I816" s="146"/>
      <c r="J816" s="160" t="s">
        <v>3640</v>
      </c>
      <c r="K816" s="63"/>
      <c r="L816" s="63"/>
      <c r="M816" s="63"/>
      <c r="N816" s="65"/>
    </row>
    <row r="817" spans="1:14" ht="72" customHeight="1">
      <c r="A817" s="53">
        <f t="shared" si="13"/>
        <v>812</v>
      </c>
      <c r="B817" s="50" t="s">
        <v>756</v>
      </c>
      <c r="C817" s="50" t="s">
        <v>965</v>
      </c>
      <c r="D817" s="50" t="s">
        <v>1221</v>
      </c>
      <c r="E817" s="50" t="s">
        <v>974</v>
      </c>
      <c r="F817" s="50" t="s">
        <v>1873</v>
      </c>
      <c r="G817" s="50"/>
      <c r="H817" s="50" t="s">
        <v>2602</v>
      </c>
      <c r="I817" s="146"/>
      <c r="J817" s="160" t="s">
        <v>3640</v>
      </c>
      <c r="K817" s="63"/>
      <c r="L817" s="63"/>
      <c r="M817" s="63"/>
      <c r="N817" s="65"/>
    </row>
    <row r="818" spans="1:14" ht="77.25" customHeight="1">
      <c r="A818" s="53">
        <f t="shared" si="13"/>
        <v>813</v>
      </c>
      <c r="B818" s="50" t="s">
        <v>756</v>
      </c>
      <c r="C818" s="50" t="s">
        <v>965</v>
      </c>
      <c r="D818" s="50" t="s">
        <v>1222</v>
      </c>
      <c r="E818" s="50" t="s">
        <v>974</v>
      </c>
      <c r="F818" s="50" t="s">
        <v>1873</v>
      </c>
      <c r="G818" s="50"/>
      <c r="H818" s="50" t="s">
        <v>2602</v>
      </c>
      <c r="I818" s="146"/>
      <c r="J818" s="160" t="s">
        <v>3640</v>
      </c>
      <c r="K818" s="63"/>
      <c r="L818" s="63"/>
      <c r="M818" s="63"/>
      <c r="N818" s="65"/>
    </row>
    <row r="819" spans="1:14" ht="72" customHeight="1">
      <c r="A819" s="53">
        <f t="shared" si="13"/>
        <v>814</v>
      </c>
      <c r="B819" s="50" t="s">
        <v>756</v>
      </c>
      <c r="C819" s="50" t="s">
        <v>965</v>
      </c>
      <c r="D819" s="50" t="s">
        <v>1223</v>
      </c>
      <c r="E819" s="50" t="s">
        <v>974</v>
      </c>
      <c r="F819" s="50" t="s">
        <v>1873</v>
      </c>
      <c r="G819" s="50"/>
      <c r="H819" s="50" t="s">
        <v>2602</v>
      </c>
      <c r="I819" s="146"/>
      <c r="J819" s="160" t="s">
        <v>3640</v>
      </c>
      <c r="K819" s="63"/>
      <c r="L819" s="63"/>
      <c r="M819" s="63"/>
      <c r="N819" s="65"/>
    </row>
    <row r="820" spans="1:14" ht="71.25" customHeight="1">
      <c r="A820" s="53">
        <f t="shared" si="13"/>
        <v>815</v>
      </c>
      <c r="B820" s="50" t="s">
        <v>756</v>
      </c>
      <c r="C820" s="50" t="s">
        <v>965</v>
      </c>
      <c r="D820" s="50" t="s">
        <v>1224</v>
      </c>
      <c r="E820" s="50" t="s">
        <v>974</v>
      </c>
      <c r="F820" s="50" t="s">
        <v>1873</v>
      </c>
      <c r="G820" s="50"/>
      <c r="H820" s="50" t="s">
        <v>2602</v>
      </c>
      <c r="I820" s="146"/>
      <c r="J820" s="160" t="s">
        <v>3640</v>
      </c>
      <c r="K820" s="63"/>
      <c r="L820" s="63"/>
      <c r="M820" s="63"/>
      <c r="N820" s="65"/>
    </row>
    <row r="821" spans="1:14" ht="73.5" customHeight="1">
      <c r="A821" s="53">
        <f t="shared" si="13"/>
        <v>816</v>
      </c>
      <c r="B821" s="50" t="s">
        <v>756</v>
      </c>
      <c r="C821" s="50" t="s">
        <v>965</v>
      </c>
      <c r="D821" s="50" t="s">
        <v>1225</v>
      </c>
      <c r="E821" s="50" t="s">
        <v>974</v>
      </c>
      <c r="F821" s="50" t="s">
        <v>1873</v>
      </c>
      <c r="G821" s="50"/>
      <c r="H821" s="50" t="s">
        <v>2602</v>
      </c>
      <c r="I821" s="146"/>
      <c r="J821" s="160" t="s">
        <v>3640</v>
      </c>
      <c r="K821" s="63"/>
      <c r="L821" s="63"/>
      <c r="M821" s="63"/>
      <c r="N821" s="65"/>
    </row>
    <row r="822" spans="1:14" ht="77.5">
      <c r="A822" s="53">
        <f t="shared" si="13"/>
        <v>817</v>
      </c>
      <c r="B822" s="50" t="s">
        <v>756</v>
      </c>
      <c r="C822" s="50" t="s">
        <v>965</v>
      </c>
      <c r="D822" s="50" t="s">
        <v>1226</v>
      </c>
      <c r="E822" s="50" t="s">
        <v>974</v>
      </c>
      <c r="F822" s="50" t="s">
        <v>1873</v>
      </c>
      <c r="G822" s="50"/>
      <c r="H822" s="50" t="s">
        <v>2603</v>
      </c>
      <c r="I822" s="146"/>
      <c r="J822" s="160" t="s">
        <v>3640</v>
      </c>
      <c r="K822" s="63"/>
      <c r="L822" s="63"/>
      <c r="M822" s="63"/>
      <c r="N822" s="65"/>
    </row>
    <row r="823" spans="1:14" ht="62">
      <c r="A823" s="53">
        <f t="shared" si="13"/>
        <v>818</v>
      </c>
      <c r="B823" s="50" t="s">
        <v>756</v>
      </c>
      <c r="C823" s="50" t="s">
        <v>965</v>
      </c>
      <c r="D823" s="50" t="s">
        <v>1227</v>
      </c>
      <c r="E823" s="50" t="s">
        <v>974</v>
      </c>
      <c r="F823" s="50" t="s">
        <v>1873</v>
      </c>
      <c r="G823" s="50"/>
      <c r="H823" s="50" t="s">
        <v>3484</v>
      </c>
      <c r="I823" s="63"/>
      <c r="J823" s="64">
        <v>69091</v>
      </c>
      <c r="K823" s="63"/>
      <c r="L823" s="63"/>
      <c r="M823" s="63"/>
      <c r="N823" s="65"/>
    </row>
    <row r="824" spans="1:14" ht="62">
      <c r="A824" s="53">
        <f t="shared" si="13"/>
        <v>819</v>
      </c>
      <c r="B824" s="50" t="s">
        <v>756</v>
      </c>
      <c r="C824" s="50" t="s">
        <v>965</v>
      </c>
      <c r="D824" s="50" t="s">
        <v>1228</v>
      </c>
      <c r="E824" s="50" t="s">
        <v>974</v>
      </c>
      <c r="F824" s="50" t="s">
        <v>1873</v>
      </c>
      <c r="G824" s="50"/>
      <c r="H824" s="50" t="s">
        <v>3484</v>
      </c>
      <c r="I824" s="63"/>
      <c r="J824" s="64">
        <v>130909</v>
      </c>
      <c r="K824" s="63"/>
      <c r="L824" s="63"/>
      <c r="M824" s="63"/>
      <c r="N824" s="65"/>
    </row>
    <row r="825" spans="1:14" ht="62">
      <c r="A825" s="53">
        <f t="shared" si="13"/>
        <v>820</v>
      </c>
      <c r="B825" s="50" t="s">
        <v>756</v>
      </c>
      <c r="C825" s="50" t="s">
        <v>965</v>
      </c>
      <c r="D825" s="50" t="s">
        <v>1229</v>
      </c>
      <c r="E825" s="50" t="s">
        <v>974</v>
      </c>
      <c r="F825" s="50" t="s">
        <v>1873</v>
      </c>
      <c r="G825" s="50"/>
      <c r="H825" s="50" t="s">
        <v>3484</v>
      </c>
      <c r="I825" s="63"/>
      <c r="J825" s="64">
        <v>144545</v>
      </c>
      <c r="K825" s="63"/>
      <c r="L825" s="63"/>
      <c r="M825" s="63"/>
      <c r="N825" s="65"/>
    </row>
    <row r="826" spans="1:14" ht="62">
      <c r="A826" s="53">
        <f t="shared" si="13"/>
        <v>821</v>
      </c>
      <c r="B826" s="50" t="s">
        <v>756</v>
      </c>
      <c r="C826" s="50" t="s">
        <v>965</v>
      </c>
      <c r="D826" s="50" t="s">
        <v>1230</v>
      </c>
      <c r="E826" s="50" t="s">
        <v>974</v>
      </c>
      <c r="F826" s="50" t="s">
        <v>1873</v>
      </c>
      <c r="G826" s="50"/>
      <c r="H826" s="50" t="s">
        <v>3484</v>
      </c>
      <c r="I826" s="63"/>
      <c r="J826" s="64">
        <v>67273</v>
      </c>
      <c r="K826" s="63"/>
      <c r="L826" s="63"/>
      <c r="M826" s="63"/>
      <c r="N826" s="65"/>
    </row>
    <row r="827" spans="1:14" ht="62">
      <c r="A827" s="53">
        <f t="shared" si="13"/>
        <v>822</v>
      </c>
      <c r="B827" s="50" t="s">
        <v>756</v>
      </c>
      <c r="C827" s="50" t="s">
        <v>965</v>
      </c>
      <c r="D827" s="50" t="s">
        <v>1231</v>
      </c>
      <c r="E827" s="50" t="s">
        <v>896</v>
      </c>
      <c r="F827" s="50" t="s">
        <v>1873</v>
      </c>
      <c r="G827" s="50"/>
      <c r="H827" s="50" t="s">
        <v>3484</v>
      </c>
      <c r="I827" s="63"/>
      <c r="J827" s="64">
        <v>5455</v>
      </c>
      <c r="K827" s="63"/>
      <c r="L827" s="63"/>
      <c r="M827" s="63"/>
      <c r="N827" s="65"/>
    </row>
    <row r="828" spans="1:14" ht="62">
      <c r="A828" s="53">
        <f t="shared" si="13"/>
        <v>823</v>
      </c>
      <c r="B828" s="50" t="s">
        <v>756</v>
      </c>
      <c r="C828" s="50" t="s">
        <v>965</v>
      </c>
      <c r="D828" s="50" t="s">
        <v>1232</v>
      </c>
      <c r="E828" s="50" t="s">
        <v>974</v>
      </c>
      <c r="F828" s="50" t="s">
        <v>1873</v>
      </c>
      <c r="G828" s="50"/>
      <c r="H828" s="50" t="s">
        <v>3484</v>
      </c>
      <c r="I828" s="63"/>
      <c r="J828" s="64">
        <v>90909</v>
      </c>
      <c r="K828" s="63"/>
      <c r="L828" s="63"/>
      <c r="M828" s="63"/>
      <c r="N828" s="65"/>
    </row>
    <row r="829" spans="1:14" ht="62">
      <c r="A829" s="53">
        <f t="shared" si="13"/>
        <v>824</v>
      </c>
      <c r="B829" s="50" t="s">
        <v>756</v>
      </c>
      <c r="C829" s="50" t="s">
        <v>965</v>
      </c>
      <c r="D829" s="50" t="s">
        <v>1233</v>
      </c>
      <c r="E829" s="50" t="s">
        <v>974</v>
      </c>
      <c r="F829" s="50" t="s">
        <v>1873</v>
      </c>
      <c r="G829" s="50"/>
      <c r="H829" s="50" t="s">
        <v>3484</v>
      </c>
      <c r="I829" s="63"/>
      <c r="J829" s="64">
        <v>104545</v>
      </c>
      <c r="K829" s="63"/>
      <c r="L829" s="63"/>
      <c r="M829" s="63"/>
      <c r="N829" s="65"/>
    </row>
    <row r="830" spans="1:14" ht="77.5">
      <c r="A830" s="53">
        <f t="shared" si="13"/>
        <v>825</v>
      </c>
      <c r="B830" s="50" t="s">
        <v>756</v>
      </c>
      <c r="C830" s="50" t="s">
        <v>965</v>
      </c>
      <c r="D830" s="50" t="s">
        <v>1234</v>
      </c>
      <c r="E830" s="50" t="s">
        <v>974</v>
      </c>
      <c r="F830" s="50" t="s">
        <v>1873</v>
      </c>
      <c r="G830" s="50"/>
      <c r="H830" s="50" t="s">
        <v>3484</v>
      </c>
      <c r="I830" s="63"/>
      <c r="J830" s="64">
        <v>181818</v>
      </c>
      <c r="K830" s="63"/>
      <c r="L830" s="63"/>
      <c r="M830" s="63"/>
      <c r="N830" s="65"/>
    </row>
    <row r="831" spans="1:14" ht="62">
      <c r="A831" s="53">
        <f t="shared" si="13"/>
        <v>826</v>
      </c>
      <c r="B831" s="50" t="s">
        <v>756</v>
      </c>
      <c r="C831" s="50" t="s">
        <v>965</v>
      </c>
      <c r="D831" s="50" t="s">
        <v>1235</v>
      </c>
      <c r="E831" s="50" t="s">
        <v>974</v>
      </c>
      <c r="F831" s="50" t="s">
        <v>1873</v>
      </c>
      <c r="G831" s="50"/>
      <c r="H831" s="50" t="s">
        <v>3484</v>
      </c>
      <c r="I831" s="63"/>
      <c r="J831" s="64">
        <v>200000</v>
      </c>
      <c r="K831" s="63"/>
      <c r="L831" s="63"/>
      <c r="M831" s="63"/>
      <c r="N831" s="65"/>
    </row>
    <row r="832" spans="1:14" ht="62">
      <c r="A832" s="53">
        <f t="shared" si="13"/>
        <v>827</v>
      </c>
      <c r="B832" s="50" t="s">
        <v>756</v>
      </c>
      <c r="C832" s="50" t="s">
        <v>965</v>
      </c>
      <c r="D832" s="50" t="s">
        <v>1236</v>
      </c>
      <c r="E832" s="50" t="s">
        <v>974</v>
      </c>
      <c r="F832" s="50" t="s">
        <v>1873</v>
      </c>
      <c r="G832" s="50"/>
      <c r="H832" s="50" t="s">
        <v>3484</v>
      </c>
      <c r="I832" s="63"/>
      <c r="J832" s="64">
        <v>68182</v>
      </c>
      <c r="K832" s="63"/>
      <c r="L832" s="63"/>
      <c r="M832" s="63"/>
      <c r="N832" s="65"/>
    </row>
    <row r="833" spans="1:14" ht="62">
      <c r="A833" s="53">
        <f t="shared" si="13"/>
        <v>828</v>
      </c>
      <c r="B833" s="50" t="s">
        <v>756</v>
      </c>
      <c r="C833" s="50" t="s">
        <v>965</v>
      </c>
      <c r="D833" s="50" t="s">
        <v>1237</v>
      </c>
      <c r="E833" s="50" t="s">
        <v>896</v>
      </c>
      <c r="F833" s="50" t="s">
        <v>1873</v>
      </c>
      <c r="G833" s="50"/>
      <c r="H833" s="50" t="s">
        <v>3484</v>
      </c>
      <c r="I833" s="63"/>
      <c r="J833" s="64">
        <v>6364</v>
      </c>
      <c r="K833" s="63"/>
      <c r="L833" s="63"/>
      <c r="M833" s="63"/>
      <c r="N833" s="65"/>
    </row>
    <row r="834" spans="1:14" ht="62">
      <c r="A834" s="53">
        <f t="shared" si="13"/>
        <v>829</v>
      </c>
      <c r="B834" s="50" t="s">
        <v>756</v>
      </c>
      <c r="C834" s="50" t="s">
        <v>965</v>
      </c>
      <c r="D834" s="50" t="s">
        <v>1238</v>
      </c>
      <c r="E834" s="50" t="s">
        <v>896</v>
      </c>
      <c r="F834" s="50" t="s">
        <v>1873</v>
      </c>
      <c r="G834" s="50"/>
      <c r="H834" s="50" t="s">
        <v>3484</v>
      </c>
      <c r="I834" s="63"/>
      <c r="J834" s="64">
        <v>72727</v>
      </c>
      <c r="K834" s="63"/>
      <c r="L834" s="63"/>
      <c r="M834" s="63"/>
      <c r="N834" s="65"/>
    </row>
    <row r="835" spans="1:14" ht="62">
      <c r="A835" s="53">
        <f t="shared" si="13"/>
        <v>830</v>
      </c>
      <c r="B835" s="50" t="s">
        <v>756</v>
      </c>
      <c r="C835" s="50" t="s">
        <v>965</v>
      </c>
      <c r="D835" s="50" t="s">
        <v>1239</v>
      </c>
      <c r="E835" s="50" t="s">
        <v>896</v>
      </c>
      <c r="F835" s="50" t="s">
        <v>1873</v>
      </c>
      <c r="G835" s="50"/>
      <c r="H835" s="50" t="s">
        <v>3484</v>
      </c>
      <c r="I835" s="63"/>
      <c r="J835" s="64">
        <v>68182</v>
      </c>
      <c r="K835" s="63"/>
      <c r="L835" s="63"/>
      <c r="M835" s="63"/>
      <c r="N835" s="65"/>
    </row>
    <row r="836" spans="1:14" ht="87.75" customHeight="1">
      <c r="A836" s="53">
        <f t="shared" si="13"/>
        <v>831</v>
      </c>
      <c r="B836" s="50" t="s">
        <v>756</v>
      </c>
      <c r="C836" s="50" t="s">
        <v>965</v>
      </c>
      <c r="D836" s="50" t="s">
        <v>1224</v>
      </c>
      <c r="E836" s="50" t="s">
        <v>896</v>
      </c>
      <c r="F836" s="50" t="s">
        <v>1873</v>
      </c>
      <c r="G836" s="50"/>
      <c r="H836" s="50" t="s">
        <v>2821</v>
      </c>
      <c r="I836" s="63"/>
      <c r="J836" s="64">
        <v>10159</v>
      </c>
      <c r="K836" s="63"/>
      <c r="L836" s="63"/>
      <c r="M836" s="63"/>
      <c r="N836" s="64"/>
    </row>
    <row r="837" spans="1:14" ht="84.75" customHeight="1">
      <c r="A837" s="53">
        <f t="shared" si="13"/>
        <v>832</v>
      </c>
      <c r="B837" s="50" t="s">
        <v>756</v>
      </c>
      <c r="C837" s="50" t="s">
        <v>965</v>
      </c>
      <c r="D837" s="50" t="s">
        <v>1225</v>
      </c>
      <c r="E837" s="50" t="s">
        <v>896</v>
      </c>
      <c r="F837" s="50" t="s">
        <v>1873</v>
      </c>
      <c r="G837" s="50"/>
      <c r="H837" s="50" t="s">
        <v>2821</v>
      </c>
      <c r="I837" s="63"/>
      <c r="J837" s="64">
        <v>15275</v>
      </c>
      <c r="K837" s="63"/>
      <c r="L837" s="63"/>
      <c r="M837" s="63"/>
      <c r="N837" s="70"/>
    </row>
    <row r="838" spans="1:14" ht="77.5">
      <c r="A838" s="53">
        <f t="shared" si="13"/>
        <v>833</v>
      </c>
      <c r="B838" s="50" t="s">
        <v>756</v>
      </c>
      <c r="C838" s="50" t="s">
        <v>965</v>
      </c>
      <c r="D838" s="50" t="s">
        <v>1240</v>
      </c>
      <c r="E838" s="50" t="s">
        <v>974</v>
      </c>
      <c r="F838" s="50" t="s">
        <v>1873</v>
      </c>
      <c r="G838" s="50"/>
      <c r="H838" s="50" t="s">
        <v>2821</v>
      </c>
      <c r="I838" s="63"/>
      <c r="J838" s="64">
        <v>917059</v>
      </c>
      <c r="K838" s="63"/>
      <c r="L838" s="63"/>
      <c r="M838" s="63"/>
      <c r="N838" s="70"/>
    </row>
    <row r="839" spans="1:14" ht="88.5" customHeight="1">
      <c r="A839" s="53">
        <f t="shared" si="13"/>
        <v>834</v>
      </c>
      <c r="B839" s="50" t="s">
        <v>756</v>
      </c>
      <c r="C839" s="50" t="s">
        <v>965</v>
      </c>
      <c r="D839" s="50" t="s">
        <v>1241</v>
      </c>
      <c r="E839" s="50" t="s">
        <v>974</v>
      </c>
      <c r="F839" s="50" t="s">
        <v>1873</v>
      </c>
      <c r="G839" s="50"/>
      <c r="H839" s="50" t="s">
        <v>2821</v>
      </c>
      <c r="I839" s="63"/>
      <c r="J839" s="64">
        <v>54000</v>
      </c>
      <c r="K839" s="63"/>
      <c r="L839" s="63"/>
      <c r="M839" s="63"/>
      <c r="N839" s="70"/>
    </row>
    <row r="840" spans="1:14" ht="87.75" customHeight="1">
      <c r="A840" s="53">
        <f t="shared" si="13"/>
        <v>835</v>
      </c>
      <c r="B840" s="50" t="s">
        <v>756</v>
      </c>
      <c r="C840" s="50" t="s">
        <v>965</v>
      </c>
      <c r="D840" s="50" t="s">
        <v>1242</v>
      </c>
      <c r="E840" s="50" t="s">
        <v>974</v>
      </c>
      <c r="F840" s="50" t="s">
        <v>1873</v>
      </c>
      <c r="G840" s="50"/>
      <c r="H840" s="50" t="s">
        <v>2821</v>
      </c>
      <c r="I840" s="63"/>
      <c r="J840" s="64">
        <v>115111</v>
      </c>
      <c r="K840" s="63"/>
      <c r="L840" s="63"/>
      <c r="M840" s="63"/>
      <c r="N840" s="70"/>
    </row>
    <row r="841" spans="1:14" ht="88.5" customHeight="1">
      <c r="A841" s="53">
        <f t="shared" ref="A841:A904" si="14">A840+1</f>
        <v>836</v>
      </c>
      <c r="B841" s="50" t="s">
        <v>756</v>
      </c>
      <c r="C841" s="50" t="s">
        <v>965</v>
      </c>
      <c r="D841" s="50" t="s">
        <v>1243</v>
      </c>
      <c r="E841" s="50" t="s">
        <v>974</v>
      </c>
      <c r="F841" s="50" t="s">
        <v>1873</v>
      </c>
      <c r="G841" s="50"/>
      <c r="H841" s="50" t="s">
        <v>2821</v>
      </c>
      <c r="I841" s="63"/>
      <c r="J841" s="64">
        <v>277667</v>
      </c>
      <c r="K841" s="63"/>
      <c r="L841" s="63"/>
      <c r="M841" s="63"/>
      <c r="N841" s="70"/>
    </row>
    <row r="842" spans="1:14" ht="87.75" customHeight="1">
      <c r="A842" s="53">
        <f t="shared" si="14"/>
        <v>837</v>
      </c>
      <c r="B842" s="50" t="s">
        <v>756</v>
      </c>
      <c r="C842" s="50" t="s">
        <v>965</v>
      </c>
      <c r="D842" s="50" t="s">
        <v>1244</v>
      </c>
      <c r="E842" s="50" t="s">
        <v>974</v>
      </c>
      <c r="F842" s="50" t="s">
        <v>1873</v>
      </c>
      <c r="G842" s="50"/>
      <c r="H842" s="50" t="s">
        <v>2821</v>
      </c>
      <c r="I842" s="63"/>
      <c r="J842" s="64">
        <v>143412</v>
      </c>
      <c r="K842" s="63"/>
      <c r="L842" s="63"/>
      <c r="M842" s="63"/>
      <c r="N842" s="71"/>
    </row>
    <row r="843" spans="1:14" ht="89.25" customHeight="1">
      <c r="A843" s="53">
        <f t="shared" si="14"/>
        <v>838</v>
      </c>
      <c r="B843" s="50" t="s">
        <v>756</v>
      </c>
      <c r="C843" s="50" t="s">
        <v>965</v>
      </c>
      <c r="D843" s="50" t="s">
        <v>1245</v>
      </c>
      <c r="E843" s="50" t="s">
        <v>974</v>
      </c>
      <c r="F843" s="50" t="s">
        <v>1873</v>
      </c>
      <c r="G843" s="50"/>
      <c r="H843" s="50" t="s">
        <v>2821</v>
      </c>
      <c r="I843" s="63"/>
      <c r="J843" s="64">
        <v>162000</v>
      </c>
      <c r="K843" s="63"/>
      <c r="L843" s="63"/>
      <c r="M843" s="63"/>
      <c r="N843" s="71"/>
    </row>
    <row r="844" spans="1:14" ht="84.75" customHeight="1">
      <c r="A844" s="53">
        <f t="shared" si="14"/>
        <v>839</v>
      </c>
      <c r="B844" s="50" t="s">
        <v>756</v>
      </c>
      <c r="C844" s="50" t="s">
        <v>965</v>
      </c>
      <c r="D844" s="50" t="s">
        <v>1246</v>
      </c>
      <c r="E844" s="50" t="s">
        <v>974</v>
      </c>
      <c r="F844" s="50" t="s">
        <v>1873</v>
      </c>
      <c r="G844" s="50"/>
      <c r="H844" s="50" t="s">
        <v>2821</v>
      </c>
      <c r="I844" s="63"/>
      <c r="J844" s="64">
        <v>267500</v>
      </c>
      <c r="K844" s="63"/>
      <c r="L844" s="63"/>
      <c r="M844" s="63"/>
      <c r="N844" s="70"/>
    </row>
    <row r="845" spans="1:14" ht="77.5">
      <c r="A845" s="53">
        <f t="shared" si="14"/>
        <v>840</v>
      </c>
      <c r="B845" s="48" t="s">
        <v>756</v>
      </c>
      <c r="C845" s="48" t="s">
        <v>965</v>
      </c>
      <c r="D845" s="48" t="s">
        <v>1588</v>
      </c>
      <c r="E845" s="48" t="s">
        <v>974</v>
      </c>
      <c r="F845" s="48" t="s">
        <v>1873</v>
      </c>
      <c r="G845" s="48"/>
      <c r="H845" s="48" t="s">
        <v>2825</v>
      </c>
      <c r="I845" s="66"/>
      <c r="J845" s="49">
        <v>49100</v>
      </c>
      <c r="K845" s="66"/>
      <c r="L845" s="66"/>
      <c r="M845" s="66"/>
      <c r="N845" s="47"/>
    </row>
    <row r="846" spans="1:14" ht="77.5">
      <c r="A846" s="53">
        <f t="shared" si="14"/>
        <v>841</v>
      </c>
      <c r="B846" s="48" t="s">
        <v>756</v>
      </c>
      <c r="C846" s="48" t="s">
        <v>965</v>
      </c>
      <c r="D846" s="48" t="s">
        <v>1589</v>
      </c>
      <c r="E846" s="48" t="s">
        <v>974</v>
      </c>
      <c r="F846" s="48" t="s">
        <v>1873</v>
      </c>
      <c r="G846" s="48"/>
      <c r="H846" s="48" t="s">
        <v>2825</v>
      </c>
      <c r="I846" s="66"/>
      <c r="J846" s="49">
        <v>74800</v>
      </c>
      <c r="K846" s="66"/>
      <c r="L846" s="66"/>
      <c r="M846" s="66"/>
      <c r="N846" s="47"/>
    </row>
    <row r="847" spans="1:14" ht="77.5">
      <c r="A847" s="53">
        <f t="shared" si="14"/>
        <v>842</v>
      </c>
      <c r="B847" s="48" t="s">
        <v>756</v>
      </c>
      <c r="C847" s="48" t="s">
        <v>965</v>
      </c>
      <c r="D847" s="48" t="s">
        <v>1590</v>
      </c>
      <c r="E847" s="48" t="s">
        <v>974</v>
      </c>
      <c r="F847" s="48" t="s">
        <v>1873</v>
      </c>
      <c r="G847" s="48"/>
      <c r="H847" s="48" t="s">
        <v>2825</v>
      </c>
      <c r="I847" s="66"/>
      <c r="J847" s="49">
        <v>84800</v>
      </c>
      <c r="K847" s="66"/>
      <c r="L847" s="66"/>
      <c r="M847" s="66"/>
      <c r="N847" s="47"/>
    </row>
    <row r="848" spans="1:14" ht="77.5">
      <c r="A848" s="53">
        <f t="shared" si="14"/>
        <v>843</v>
      </c>
      <c r="B848" s="48" t="s">
        <v>756</v>
      </c>
      <c r="C848" s="48" t="s">
        <v>965</v>
      </c>
      <c r="D848" s="48" t="s">
        <v>2550</v>
      </c>
      <c r="E848" s="48" t="s">
        <v>974</v>
      </c>
      <c r="F848" s="48" t="s">
        <v>1873</v>
      </c>
      <c r="G848" s="48"/>
      <c r="H848" s="48" t="s">
        <v>2825</v>
      </c>
      <c r="I848" s="66"/>
      <c r="J848" s="49">
        <v>155000</v>
      </c>
      <c r="K848" s="66"/>
      <c r="L848" s="66"/>
      <c r="M848" s="66"/>
      <c r="N848" s="47"/>
    </row>
    <row r="849" spans="1:14" ht="77.5">
      <c r="A849" s="53">
        <f t="shared" si="14"/>
        <v>844</v>
      </c>
      <c r="B849" s="48" t="s">
        <v>756</v>
      </c>
      <c r="C849" s="48" t="s">
        <v>965</v>
      </c>
      <c r="D849" s="48" t="s">
        <v>1591</v>
      </c>
      <c r="E849" s="48" t="s">
        <v>974</v>
      </c>
      <c r="F849" s="48" t="s">
        <v>1873</v>
      </c>
      <c r="G849" s="48"/>
      <c r="H849" s="48" t="s">
        <v>2825</v>
      </c>
      <c r="I849" s="66"/>
      <c r="J849" s="49">
        <v>82000</v>
      </c>
      <c r="K849" s="66"/>
      <c r="L849" s="66"/>
      <c r="M849" s="66"/>
      <c r="N849" s="47"/>
    </row>
    <row r="850" spans="1:14" ht="77.5">
      <c r="A850" s="53">
        <f t="shared" si="14"/>
        <v>845</v>
      </c>
      <c r="B850" s="48" t="s">
        <v>756</v>
      </c>
      <c r="C850" s="48" t="s">
        <v>965</v>
      </c>
      <c r="D850" s="48" t="s">
        <v>1592</v>
      </c>
      <c r="E850" s="48" t="s">
        <v>974</v>
      </c>
      <c r="F850" s="48" t="s">
        <v>1873</v>
      </c>
      <c r="G850" s="48"/>
      <c r="H850" s="48" t="s">
        <v>2825</v>
      </c>
      <c r="I850" s="66"/>
      <c r="J850" s="49">
        <v>90500</v>
      </c>
      <c r="K850" s="66"/>
      <c r="L850" s="66"/>
      <c r="M850" s="66"/>
      <c r="N850" s="47"/>
    </row>
    <row r="851" spans="1:14" ht="77.5">
      <c r="A851" s="53">
        <f t="shared" si="14"/>
        <v>846</v>
      </c>
      <c r="B851" s="48" t="s">
        <v>756</v>
      </c>
      <c r="C851" s="48" t="s">
        <v>965</v>
      </c>
      <c r="D851" s="48" t="s">
        <v>1593</v>
      </c>
      <c r="E851" s="48" t="s">
        <v>974</v>
      </c>
      <c r="F851" s="48" t="s">
        <v>1873</v>
      </c>
      <c r="G851" s="48"/>
      <c r="H851" s="48" t="s">
        <v>2825</v>
      </c>
      <c r="I851" s="66"/>
      <c r="J851" s="49">
        <v>90100</v>
      </c>
      <c r="K851" s="66"/>
      <c r="L851" s="66"/>
      <c r="M851" s="66"/>
      <c r="N851" s="47"/>
    </row>
    <row r="852" spans="1:14" ht="77.5">
      <c r="A852" s="53">
        <f t="shared" si="14"/>
        <v>847</v>
      </c>
      <c r="B852" s="48" t="s">
        <v>756</v>
      </c>
      <c r="C852" s="48" t="s">
        <v>965</v>
      </c>
      <c r="D852" s="48" t="s">
        <v>1594</v>
      </c>
      <c r="E852" s="48" t="s">
        <v>974</v>
      </c>
      <c r="F852" s="48" t="s">
        <v>1873</v>
      </c>
      <c r="G852" s="48"/>
      <c r="H852" s="48" t="s">
        <v>2825</v>
      </c>
      <c r="I852" s="66"/>
      <c r="J852" s="49">
        <v>130500</v>
      </c>
      <c r="K852" s="66"/>
      <c r="L852" s="66"/>
      <c r="M852" s="66"/>
      <c r="N852" s="47"/>
    </row>
    <row r="853" spans="1:14" ht="77.5">
      <c r="A853" s="53">
        <f t="shared" si="14"/>
        <v>848</v>
      </c>
      <c r="B853" s="48" t="s">
        <v>756</v>
      </c>
      <c r="C853" s="48" t="s">
        <v>965</v>
      </c>
      <c r="D853" s="48" t="s">
        <v>2551</v>
      </c>
      <c r="E853" s="48" t="s">
        <v>974</v>
      </c>
      <c r="F853" s="48" t="s">
        <v>1873</v>
      </c>
      <c r="G853" s="48"/>
      <c r="H853" s="48" t="s">
        <v>2825</v>
      </c>
      <c r="I853" s="66"/>
      <c r="J853" s="49">
        <v>194900</v>
      </c>
      <c r="K853" s="66"/>
      <c r="L853" s="66"/>
      <c r="M853" s="66"/>
      <c r="N853" s="47"/>
    </row>
    <row r="854" spans="1:14" ht="70" customHeight="1">
      <c r="A854" s="53">
        <f t="shared" si="14"/>
        <v>849</v>
      </c>
      <c r="B854" s="48" t="s">
        <v>756</v>
      </c>
      <c r="C854" s="48" t="s">
        <v>965</v>
      </c>
      <c r="D854" s="48" t="s">
        <v>3196</v>
      </c>
      <c r="E854" s="48" t="s">
        <v>974</v>
      </c>
      <c r="F854" s="48" t="s">
        <v>1873</v>
      </c>
      <c r="G854" s="48"/>
      <c r="H854" s="48" t="s">
        <v>3197</v>
      </c>
      <c r="I854" s="66"/>
      <c r="J854" s="49">
        <v>300000</v>
      </c>
      <c r="K854" s="66"/>
      <c r="L854" s="66"/>
      <c r="M854" s="66"/>
      <c r="N854" s="47"/>
    </row>
    <row r="855" spans="1:14" ht="77.5">
      <c r="A855" s="53">
        <f t="shared" si="14"/>
        <v>850</v>
      </c>
      <c r="B855" s="48" t="s">
        <v>756</v>
      </c>
      <c r="C855" s="48" t="s">
        <v>965</v>
      </c>
      <c r="D855" s="48" t="s">
        <v>1595</v>
      </c>
      <c r="E855" s="48" t="s">
        <v>896</v>
      </c>
      <c r="F855" s="48" t="s">
        <v>1873</v>
      </c>
      <c r="G855" s="48"/>
      <c r="H855" s="48" t="s">
        <v>2825</v>
      </c>
      <c r="I855" s="66"/>
      <c r="J855" s="49">
        <v>108000</v>
      </c>
      <c r="K855" s="66"/>
      <c r="L855" s="66"/>
      <c r="M855" s="66"/>
      <c r="N855" s="47"/>
    </row>
    <row r="856" spans="1:14" ht="72.650000000000006" customHeight="1">
      <c r="A856" s="53">
        <f t="shared" si="14"/>
        <v>851</v>
      </c>
      <c r="B856" s="48" t="s">
        <v>756</v>
      </c>
      <c r="C856" s="48" t="s">
        <v>965</v>
      </c>
      <c r="D856" s="48" t="s">
        <v>2824</v>
      </c>
      <c r="E856" s="48" t="s">
        <v>896</v>
      </c>
      <c r="F856" s="48" t="s">
        <v>1873</v>
      </c>
      <c r="G856" s="48"/>
      <c r="H856" s="48" t="s">
        <v>2825</v>
      </c>
      <c r="I856" s="66"/>
      <c r="J856" s="49">
        <v>125600</v>
      </c>
      <c r="K856" s="66"/>
      <c r="L856" s="66"/>
      <c r="M856" s="66"/>
      <c r="N856" s="47"/>
    </row>
    <row r="857" spans="1:14" ht="77.5">
      <c r="A857" s="53">
        <f t="shared" si="14"/>
        <v>852</v>
      </c>
      <c r="B857" s="48" t="s">
        <v>756</v>
      </c>
      <c r="C857" s="48" t="s">
        <v>965</v>
      </c>
      <c r="D857" s="48" t="s">
        <v>1596</v>
      </c>
      <c r="E857" s="48" t="s">
        <v>896</v>
      </c>
      <c r="F857" s="48" t="s">
        <v>1873</v>
      </c>
      <c r="G857" s="48"/>
      <c r="H857" s="48" t="s">
        <v>2825</v>
      </c>
      <c r="I857" s="66"/>
      <c r="J857" s="49">
        <v>114600</v>
      </c>
      <c r="K857" s="66"/>
      <c r="L857" s="66"/>
      <c r="M857" s="66"/>
      <c r="N857" s="47"/>
    </row>
    <row r="858" spans="1:14" ht="77.5">
      <c r="A858" s="53">
        <f t="shared" si="14"/>
        <v>853</v>
      </c>
      <c r="B858" s="48" t="s">
        <v>756</v>
      </c>
      <c r="C858" s="48" t="s">
        <v>965</v>
      </c>
      <c r="D858" s="48" t="s">
        <v>1597</v>
      </c>
      <c r="E858" s="48" t="s">
        <v>896</v>
      </c>
      <c r="F858" s="48" t="s">
        <v>1873</v>
      </c>
      <c r="G858" s="48"/>
      <c r="H858" s="48" t="s">
        <v>2825</v>
      </c>
      <c r="I858" s="66"/>
      <c r="J858" s="49">
        <v>9000</v>
      </c>
      <c r="K858" s="66"/>
      <c r="L858" s="66"/>
      <c r="M858" s="66"/>
      <c r="N858" s="47"/>
    </row>
    <row r="859" spans="1:14" ht="77.5">
      <c r="A859" s="53">
        <f t="shared" si="14"/>
        <v>854</v>
      </c>
      <c r="B859" s="48" t="s">
        <v>756</v>
      </c>
      <c r="C859" s="48" t="s">
        <v>965</v>
      </c>
      <c r="D859" s="48" t="s">
        <v>1598</v>
      </c>
      <c r="E859" s="48" t="s">
        <v>896</v>
      </c>
      <c r="F859" s="48" t="s">
        <v>1873</v>
      </c>
      <c r="G859" s="48"/>
      <c r="H859" s="48" t="s">
        <v>2825</v>
      </c>
      <c r="I859" s="66"/>
      <c r="J859" s="49">
        <v>9500</v>
      </c>
      <c r="K859" s="66"/>
      <c r="L859" s="66"/>
      <c r="M859" s="66"/>
      <c r="N859" s="47"/>
    </row>
    <row r="860" spans="1:14" ht="77.5">
      <c r="A860" s="53">
        <f t="shared" si="14"/>
        <v>855</v>
      </c>
      <c r="B860" s="48" t="s">
        <v>756</v>
      </c>
      <c r="C860" s="48" t="s">
        <v>965</v>
      </c>
      <c r="D860" s="48" t="s">
        <v>1247</v>
      </c>
      <c r="E860" s="48" t="s">
        <v>974</v>
      </c>
      <c r="F860" s="48" t="s">
        <v>3198</v>
      </c>
      <c r="G860" s="48"/>
      <c r="H860" s="48" t="s">
        <v>2825</v>
      </c>
      <c r="I860" s="66"/>
      <c r="J860" s="49">
        <v>250000</v>
      </c>
      <c r="K860" s="66"/>
      <c r="L860" s="66"/>
      <c r="M860" s="66"/>
      <c r="N860" s="47"/>
    </row>
    <row r="861" spans="1:14" ht="68.5" customHeight="1">
      <c r="A861" s="53">
        <f t="shared" si="14"/>
        <v>856</v>
      </c>
      <c r="B861" s="50" t="s">
        <v>756</v>
      </c>
      <c r="C861" s="50" t="s">
        <v>965</v>
      </c>
      <c r="D861" s="50" t="s">
        <v>1248</v>
      </c>
      <c r="E861" s="50" t="s">
        <v>968</v>
      </c>
      <c r="F861" s="50" t="s">
        <v>1249</v>
      </c>
      <c r="G861" s="50"/>
      <c r="H861" s="50" t="s">
        <v>1827</v>
      </c>
      <c r="I861" s="63"/>
      <c r="J861" s="64">
        <v>436784</v>
      </c>
      <c r="K861" s="63"/>
      <c r="L861" s="63"/>
      <c r="M861" s="63"/>
      <c r="N861" s="65"/>
    </row>
    <row r="862" spans="1:14" ht="62">
      <c r="A862" s="53">
        <f t="shared" si="14"/>
        <v>857</v>
      </c>
      <c r="B862" s="50" t="s">
        <v>756</v>
      </c>
      <c r="C862" s="50" t="s">
        <v>965</v>
      </c>
      <c r="D862" s="50" t="s">
        <v>1250</v>
      </c>
      <c r="E862" s="50" t="s">
        <v>896</v>
      </c>
      <c r="F862" s="50" t="s">
        <v>1251</v>
      </c>
      <c r="G862" s="50"/>
      <c r="H862" s="50" t="s">
        <v>1827</v>
      </c>
      <c r="I862" s="63"/>
      <c r="J862" s="64">
        <v>42420</v>
      </c>
      <c r="K862" s="63"/>
      <c r="L862" s="63"/>
      <c r="M862" s="63"/>
      <c r="N862" s="65"/>
    </row>
    <row r="863" spans="1:14" ht="62">
      <c r="A863" s="53">
        <f t="shared" si="14"/>
        <v>858</v>
      </c>
      <c r="B863" s="50" t="s">
        <v>756</v>
      </c>
      <c r="C863" s="50" t="s">
        <v>965</v>
      </c>
      <c r="D863" s="50" t="s">
        <v>1252</v>
      </c>
      <c r="E863" s="50" t="s">
        <v>896</v>
      </c>
      <c r="F863" s="50" t="s">
        <v>1253</v>
      </c>
      <c r="G863" s="50"/>
      <c r="H863" s="50" t="s">
        <v>1827</v>
      </c>
      <c r="I863" s="63"/>
      <c r="J863" s="64">
        <v>55419.999999999993</v>
      </c>
      <c r="K863" s="63"/>
      <c r="L863" s="63"/>
      <c r="M863" s="63"/>
      <c r="N863" s="65"/>
    </row>
    <row r="864" spans="1:14" ht="79.5" customHeight="1">
      <c r="A864" s="53">
        <f t="shared" si="14"/>
        <v>859</v>
      </c>
      <c r="B864" s="50" t="s">
        <v>756</v>
      </c>
      <c r="C864" s="50" t="s">
        <v>965</v>
      </c>
      <c r="D864" s="50" t="s">
        <v>1599</v>
      </c>
      <c r="E864" s="50" t="s">
        <v>974</v>
      </c>
      <c r="F864" s="50" t="s">
        <v>983</v>
      </c>
      <c r="G864" s="50"/>
      <c r="H864" s="50" t="s">
        <v>1828</v>
      </c>
      <c r="I864" s="146"/>
      <c r="J864" s="160" t="s">
        <v>3640</v>
      </c>
      <c r="K864" s="63"/>
      <c r="L864" s="63"/>
      <c r="M864" s="63"/>
      <c r="N864" s="65"/>
    </row>
    <row r="865" spans="1:14" ht="72.75" customHeight="1">
      <c r="A865" s="53">
        <f t="shared" si="14"/>
        <v>860</v>
      </c>
      <c r="B865" s="50" t="s">
        <v>756</v>
      </c>
      <c r="C865" s="50" t="s">
        <v>965</v>
      </c>
      <c r="D865" s="50" t="s">
        <v>1600</v>
      </c>
      <c r="E865" s="50" t="s">
        <v>974</v>
      </c>
      <c r="F865" s="50" t="s">
        <v>983</v>
      </c>
      <c r="G865" s="50"/>
      <c r="H865" s="50" t="s">
        <v>1828</v>
      </c>
      <c r="I865" s="146"/>
      <c r="J865" s="160" t="s">
        <v>3640</v>
      </c>
      <c r="K865" s="63"/>
      <c r="L865" s="63"/>
      <c r="M865" s="63"/>
      <c r="N865" s="65"/>
    </row>
    <row r="866" spans="1:14" ht="73.5" customHeight="1">
      <c r="A866" s="53">
        <f t="shared" si="14"/>
        <v>861</v>
      </c>
      <c r="B866" s="50" t="s">
        <v>756</v>
      </c>
      <c r="C866" s="50" t="s">
        <v>965</v>
      </c>
      <c r="D866" s="50" t="s">
        <v>1601</v>
      </c>
      <c r="E866" s="50" t="s">
        <v>974</v>
      </c>
      <c r="F866" s="50" t="s">
        <v>983</v>
      </c>
      <c r="G866" s="50"/>
      <c r="H866" s="50" t="s">
        <v>1828</v>
      </c>
      <c r="I866" s="146"/>
      <c r="J866" s="160" t="s">
        <v>3640</v>
      </c>
      <c r="K866" s="63"/>
      <c r="L866" s="63"/>
      <c r="M866" s="63"/>
      <c r="N866" s="65"/>
    </row>
    <row r="867" spans="1:14" ht="71.25" customHeight="1">
      <c r="A867" s="53">
        <f t="shared" si="14"/>
        <v>862</v>
      </c>
      <c r="B867" s="50" t="s">
        <v>756</v>
      </c>
      <c r="C867" s="50" t="s">
        <v>965</v>
      </c>
      <c r="D867" s="50" t="s">
        <v>1602</v>
      </c>
      <c r="E867" s="50" t="s">
        <v>974</v>
      </c>
      <c r="F867" s="50" t="s">
        <v>983</v>
      </c>
      <c r="G867" s="50"/>
      <c r="H867" s="50" t="s">
        <v>1828</v>
      </c>
      <c r="I867" s="146"/>
      <c r="J867" s="160" t="s">
        <v>3640</v>
      </c>
      <c r="K867" s="63"/>
      <c r="L867" s="63"/>
      <c r="M867" s="63"/>
      <c r="N867" s="65"/>
    </row>
    <row r="868" spans="1:14" ht="74.25" customHeight="1">
      <c r="A868" s="53">
        <f t="shared" si="14"/>
        <v>863</v>
      </c>
      <c r="B868" s="50" t="s">
        <v>756</v>
      </c>
      <c r="C868" s="50" t="s">
        <v>965</v>
      </c>
      <c r="D868" s="50" t="s">
        <v>1603</v>
      </c>
      <c r="E868" s="50" t="s">
        <v>974</v>
      </c>
      <c r="F868" s="50" t="s">
        <v>983</v>
      </c>
      <c r="G868" s="50"/>
      <c r="H868" s="50" t="s">
        <v>1828</v>
      </c>
      <c r="I868" s="146"/>
      <c r="J868" s="160" t="s">
        <v>3640</v>
      </c>
      <c r="K868" s="63"/>
      <c r="L868" s="63"/>
      <c r="M868" s="63"/>
      <c r="N868" s="65"/>
    </row>
    <row r="869" spans="1:14" ht="71.25" customHeight="1">
      <c r="A869" s="53">
        <f t="shared" si="14"/>
        <v>864</v>
      </c>
      <c r="B869" s="50" t="s">
        <v>756</v>
      </c>
      <c r="C869" s="50" t="s">
        <v>965</v>
      </c>
      <c r="D869" s="50" t="s">
        <v>1604</v>
      </c>
      <c r="E869" s="50" t="s">
        <v>974</v>
      </c>
      <c r="F869" s="50" t="s">
        <v>983</v>
      </c>
      <c r="G869" s="50"/>
      <c r="H869" s="50" t="s">
        <v>1828</v>
      </c>
      <c r="I869" s="146"/>
      <c r="J869" s="160" t="s">
        <v>3640</v>
      </c>
      <c r="K869" s="63"/>
      <c r="L869" s="63"/>
      <c r="M869" s="63"/>
      <c r="N869" s="65"/>
    </row>
    <row r="870" spans="1:14" ht="71.25" customHeight="1">
      <c r="A870" s="53">
        <f t="shared" si="14"/>
        <v>865</v>
      </c>
      <c r="B870" s="50" t="s">
        <v>756</v>
      </c>
      <c r="C870" s="50" t="s">
        <v>965</v>
      </c>
      <c r="D870" s="50" t="s">
        <v>1605</v>
      </c>
      <c r="E870" s="50" t="s">
        <v>896</v>
      </c>
      <c r="F870" s="50" t="s">
        <v>1254</v>
      </c>
      <c r="G870" s="50"/>
      <c r="H870" s="50" t="s">
        <v>1828</v>
      </c>
      <c r="I870" s="146"/>
      <c r="J870" s="160" t="s">
        <v>3640</v>
      </c>
      <c r="K870" s="63"/>
      <c r="L870" s="63"/>
      <c r="M870" s="63"/>
      <c r="N870" s="65"/>
    </row>
    <row r="871" spans="1:14" ht="77.25" customHeight="1">
      <c r="A871" s="53">
        <f t="shared" si="14"/>
        <v>866</v>
      </c>
      <c r="B871" s="50" t="s">
        <v>756</v>
      </c>
      <c r="C871" s="50" t="s">
        <v>965</v>
      </c>
      <c r="D871" s="50" t="s">
        <v>1606</v>
      </c>
      <c r="E871" s="50" t="s">
        <v>896</v>
      </c>
      <c r="F871" s="50" t="s">
        <v>1254</v>
      </c>
      <c r="G871" s="50"/>
      <c r="H871" s="50" t="s">
        <v>1828</v>
      </c>
      <c r="I871" s="146"/>
      <c r="J871" s="160" t="s">
        <v>3640</v>
      </c>
      <c r="K871" s="63"/>
      <c r="L871" s="63"/>
      <c r="M871" s="63"/>
      <c r="N871" s="65"/>
    </row>
    <row r="872" spans="1:14" ht="77.5">
      <c r="A872" s="53">
        <f t="shared" si="14"/>
        <v>867</v>
      </c>
      <c r="B872" s="50" t="s">
        <v>756</v>
      </c>
      <c r="C872" s="50" t="s">
        <v>965</v>
      </c>
      <c r="D872" s="50" t="s">
        <v>1607</v>
      </c>
      <c r="E872" s="50" t="s">
        <v>974</v>
      </c>
      <c r="F872" s="50"/>
      <c r="G872" s="50"/>
      <c r="H872" s="50" t="s">
        <v>1829</v>
      </c>
      <c r="I872" s="146"/>
      <c r="J872" s="160" t="s">
        <v>3640</v>
      </c>
      <c r="K872" s="63"/>
      <c r="L872" s="63"/>
      <c r="M872" s="63"/>
      <c r="N872" s="65"/>
    </row>
    <row r="873" spans="1:14" ht="77.5">
      <c r="A873" s="53">
        <f t="shared" si="14"/>
        <v>868</v>
      </c>
      <c r="B873" s="50" t="s">
        <v>756</v>
      </c>
      <c r="C873" s="50" t="s">
        <v>965</v>
      </c>
      <c r="D873" s="50" t="s">
        <v>1608</v>
      </c>
      <c r="E873" s="50" t="s">
        <v>974</v>
      </c>
      <c r="F873" s="50"/>
      <c r="G873" s="50"/>
      <c r="H873" s="50" t="s">
        <v>1829</v>
      </c>
      <c r="I873" s="146"/>
      <c r="J873" s="160" t="s">
        <v>3640</v>
      </c>
      <c r="K873" s="63"/>
      <c r="L873" s="63"/>
      <c r="M873" s="63"/>
      <c r="N873" s="65"/>
    </row>
    <row r="874" spans="1:14" ht="77.5">
      <c r="A874" s="53">
        <f t="shared" si="14"/>
        <v>869</v>
      </c>
      <c r="B874" s="50" t="s">
        <v>756</v>
      </c>
      <c r="C874" s="50" t="s">
        <v>965</v>
      </c>
      <c r="D874" s="50" t="s">
        <v>1609</v>
      </c>
      <c r="E874" s="50" t="s">
        <v>974</v>
      </c>
      <c r="F874" s="50"/>
      <c r="G874" s="50"/>
      <c r="H874" s="50" t="s">
        <v>1829</v>
      </c>
      <c r="I874" s="146"/>
      <c r="J874" s="160" t="s">
        <v>3640</v>
      </c>
      <c r="K874" s="63"/>
      <c r="L874" s="63"/>
      <c r="M874" s="63"/>
      <c r="N874" s="65"/>
    </row>
    <row r="875" spans="1:14" ht="77.5">
      <c r="A875" s="53">
        <f t="shared" si="14"/>
        <v>870</v>
      </c>
      <c r="B875" s="50" t="s">
        <v>756</v>
      </c>
      <c r="C875" s="50" t="s">
        <v>965</v>
      </c>
      <c r="D875" s="50" t="s">
        <v>1610</v>
      </c>
      <c r="E875" s="50" t="s">
        <v>974</v>
      </c>
      <c r="F875" s="50"/>
      <c r="G875" s="50"/>
      <c r="H875" s="50" t="s">
        <v>1829</v>
      </c>
      <c r="I875" s="146"/>
      <c r="J875" s="160" t="s">
        <v>3640</v>
      </c>
      <c r="K875" s="63"/>
      <c r="L875" s="63"/>
      <c r="M875" s="63"/>
      <c r="N875" s="65"/>
    </row>
    <row r="876" spans="1:14" ht="77.5">
      <c r="A876" s="53">
        <f t="shared" si="14"/>
        <v>871</v>
      </c>
      <c r="B876" s="50" t="s">
        <v>756</v>
      </c>
      <c r="C876" s="50" t="s">
        <v>965</v>
      </c>
      <c r="D876" s="50" t="s">
        <v>1611</v>
      </c>
      <c r="E876" s="50" t="s">
        <v>974</v>
      </c>
      <c r="F876" s="50"/>
      <c r="G876" s="50"/>
      <c r="H876" s="50" t="s">
        <v>1829</v>
      </c>
      <c r="I876" s="146"/>
      <c r="J876" s="160" t="s">
        <v>3640</v>
      </c>
      <c r="K876" s="63"/>
      <c r="L876" s="63"/>
      <c r="M876" s="63"/>
      <c r="N876" s="65"/>
    </row>
    <row r="877" spans="1:14" ht="77.5">
      <c r="A877" s="53">
        <f t="shared" si="14"/>
        <v>872</v>
      </c>
      <c r="B877" s="50" t="s">
        <v>756</v>
      </c>
      <c r="C877" s="50" t="s">
        <v>965</v>
      </c>
      <c r="D877" s="50" t="s">
        <v>1612</v>
      </c>
      <c r="E877" s="50" t="s">
        <v>896</v>
      </c>
      <c r="F877" s="50"/>
      <c r="G877" s="50"/>
      <c r="H877" s="50" t="s">
        <v>1829</v>
      </c>
      <c r="I877" s="146"/>
      <c r="J877" s="160" t="s">
        <v>3640</v>
      </c>
      <c r="K877" s="63"/>
      <c r="L877" s="63"/>
      <c r="M877" s="63"/>
      <c r="N877" s="65"/>
    </row>
    <row r="878" spans="1:14" ht="77.5">
      <c r="A878" s="53">
        <f t="shared" si="14"/>
        <v>873</v>
      </c>
      <c r="B878" s="50" t="s">
        <v>756</v>
      </c>
      <c r="C878" s="50" t="s">
        <v>965</v>
      </c>
      <c r="D878" s="50" t="s">
        <v>1623</v>
      </c>
      <c r="E878" s="50" t="s">
        <v>1613</v>
      </c>
      <c r="F878" s="50"/>
      <c r="G878" s="50"/>
      <c r="H878" s="50" t="s">
        <v>1830</v>
      </c>
      <c r="I878" s="146"/>
      <c r="J878" s="160" t="s">
        <v>3640</v>
      </c>
      <c r="K878" s="63"/>
      <c r="L878" s="63"/>
      <c r="M878" s="63"/>
      <c r="N878" s="65"/>
    </row>
    <row r="879" spans="1:14" ht="72.75" customHeight="1">
      <c r="A879" s="53">
        <f t="shared" si="14"/>
        <v>874</v>
      </c>
      <c r="B879" s="50" t="s">
        <v>756</v>
      </c>
      <c r="C879" s="50" t="s">
        <v>965</v>
      </c>
      <c r="D879" s="50" t="s">
        <v>1624</v>
      </c>
      <c r="E879" s="50" t="s">
        <v>1613</v>
      </c>
      <c r="F879" s="50"/>
      <c r="G879" s="50"/>
      <c r="H879" s="50" t="s">
        <v>1830</v>
      </c>
      <c r="I879" s="146"/>
      <c r="J879" s="160" t="s">
        <v>3640</v>
      </c>
      <c r="K879" s="63"/>
      <c r="L879" s="63"/>
      <c r="M879" s="63"/>
      <c r="N879" s="65"/>
    </row>
    <row r="880" spans="1:14" ht="77.5">
      <c r="A880" s="53">
        <f t="shared" si="14"/>
        <v>875</v>
      </c>
      <c r="B880" s="50" t="s">
        <v>756</v>
      </c>
      <c r="C880" s="50" t="s">
        <v>965</v>
      </c>
      <c r="D880" s="50" t="s">
        <v>1625</v>
      </c>
      <c r="E880" s="50" t="s">
        <v>1613</v>
      </c>
      <c r="F880" s="50"/>
      <c r="G880" s="50"/>
      <c r="H880" s="50" t="s">
        <v>1830</v>
      </c>
      <c r="I880" s="146"/>
      <c r="J880" s="160" t="s">
        <v>3640</v>
      </c>
      <c r="K880" s="63"/>
      <c r="L880" s="63"/>
      <c r="M880" s="63"/>
      <c r="N880" s="65"/>
    </row>
    <row r="881" spans="1:14" ht="74.25" customHeight="1">
      <c r="A881" s="53">
        <f t="shared" si="14"/>
        <v>876</v>
      </c>
      <c r="B881" s="50" t="s">
        <v>756</v>
      </c>
      <c r="C881" s="50" t="s">
        <v>965</v>
      </c>
      <c r="D881" s="50" t="s">
        <v>1626</v>
      </c>
      <c r="E881" s="50" t="s">
        <v>1613</v>
      </c>
      <c r="F881" s="50"/>
      <c r="G881" s="50"/>
      <c r="H881" s="50" t="s">
        <v>1830</v>
      </c>
      <c r="I881" s="146"/>
      <c r="J881" s="160" t="s">
        <v>3640</v>
      </c>
      <c r="K881" s="63"/>
      <c r="L881" s="63"/>
      <c r="M881" s="63"/>
      <c r="N881" s="65"/>
    </row>
    <row r="882" spans="1:14" ht="73.5" customHeight="1">
      <c r="A882" s="53">
        <f t="shared" si="14"/>
        <v>877</v>
      </c>
      <c r="B882" s="50" t="s">
        <v>756</v>
      </c>
      <c r="C882" s="50" t="s">
        <v>965</v>
      </c>
      <c r="D882" s="50" t="s">
        <v>1627</v>
      </c>
      <c r="E882" s="50" t="s">
        <v>1613</v>
      </c>
      <c r="F882" s="50"/>
      <c r="G882" s="50"/>
      <c r="H882" s="50" t="s">
        <v>1830</v>
      </c>
      <c r="I882" s="146"/>
      <c r="J882" s="160" t="s">
        <v>3640</v>
      </c>
      <c r="K882" s="63"/>
      <c r="L882" s="63"/>
      <c r="M882" s="63"/>
      <c r="N882" s="65"/>
    </row>
    <row r="883" spans="1:14" ht="77.5">
      <c r="A883" s="53">
        <f t="shared" si="14"/>
        <v>878</v>
      </c>
      <c r="B883" s="50" t="s">
        <v>756</v>
      </c>
      <c r="C883" s="50" t="s">
        <v>965</v>
      </c>
      <c r="D883" s="50" t="s">
        <v>1628</v>
      </c>
      <c r="E883" s="50" t="s">
        <v>1613</v>
      </c>
      <c r="F883" s="50"/>
      <c r="G883" s="50"/>
      <c r="H883" s="50" t="s">
        <v>1830</v>
      </c>
      <c r="I883" s="146"/>
      <c r="J883" s="160" t="s">
        <v>3640</v>
      </c>
      <c r="K883" s="63"/>
      <c r="L883" s="63"/>
      <c r="M883" s="63"/>
      <c r="N883" s="65"/>
    </row>
    <row r="884" spans="1:14" ht="77.5">
      <c r="A884" s="53">
        <f t="shared" si="14"/>
        <v>879</v>
      </c>
      <c r="B884" s="50" t="s">
        <v>756</v>
      </c>
      <c r="C884" s="50" t="s">
        <v>965</v>
      </c>
      <c r="D884" s="50" t="s">
        <v>1629</v>
      </c>
      <c r="E884" s="50" t="s">
        <v>1613</v>
      </c>
      <c r="F884" s="50"/>
      <c r="G884" s="50"/>
      <c r="H884" s="50" t="s">
        <v>1830</v>
      </c>
      <c r="I884" s="146"/>
      <c r="J884" s="160" t="s">
        <v>3640</v>
      </c>
      <c r="K884" s="63"/>
      <c r="L884" s="63"/>
      <c r="M884" s="63"/>
      <c r="N884" s="65"/>
    </row>
    <row r="885" spans="1:14" ht="77.5">
      <c r="A885" s="53">
        <f t="shared" si="14"/>
        <v>880</v>
      </c>
      <c r="B885" s="50" t="s">
        <v>756</v>
      </c>
      <c r="C885" s="50" t="s">
        <v>965</v>
      </c>
      <c r="D885" s="50" t="s">
        <v>1630</v>
      </c>
      <c r="E885" s="50" t="s">
        <v>1613</v>
      </c>
      <c r="F885" s="50"/>
      <c r="G885" s="50"/>
      <c r="H885" s="50" t="s">
        <v>1830</v>
      </c>
      <c r="I885" s="146"/>
      <c r="J885" s="160" t="s">
        <v>3640</v>
      </c>
      <c r="K885" s="63"/>
      <c r="L885" s="63"/>
      <c r="M885" s="63"/>
      <c r="N885" s="65"/>
    </row>
    <row r="886" spans="1:14" ht="77.5">
      <c r="A886" s="53">
        <f t="shared" si="14"/>
        <v>881</v>
      </c>
      <c r="B886" s="50" t="s">
        <v>756</v>
      </c>
      <c r="C886" s="50" t="s">
        <v>965</v>
      </c>
      <c r="D886" s="50" t="s">
        <v>1631</v>
      </c>
      <c r="E886" s="50" t="s">
        <v>1613</v>
      </c>
      <c r="F886" s="50"/>
      <c r="G886" s="50"/>
      <c r="H886" s="50" t="s">
        <v>1830</v>
      </c>
      <c r="I886" s="146"/>
      <c r="J886" s="160" t="s">
        <v>3640</v>
      </c>
      <c r="K886" s="63"/>
      <c r="L886" s="63"/>
      <c r="M886" s="63"/>
      <c r="N886" s="65"/>
    </row>
    <row r="887" spans="1:14" ht="77.5">
      <c r="A887" s="53">
        <f t="shared" si="14"/>
        <v>882</v>
      </c>
      <c r="B887" s="50" t="s">
        <v>756</v>
      </c>
      <c r="C887" s="50" t="s">
        <v>965</v>
      </c>
      <c r="D887" s="50" t="s">
        <v>1614</v>
      </c>
      <c r="E887" s="50" t="s">
        <v>1613</v>
      </c>
      <c r="F887" s="50"/>
      <c r="G887" s="50"/>
      <c r="H887" s="50" t="s">
        <v>1830</v>
      </c>
      <c r="I887" s="146"/>
      <c r="J887" s="160" t="s">
        <v>3640</v>
      </c>
      <c r="K887" s="63"/>
      <c r="L887" s="63"/>
      <c r="M887" s="63"/>
      <c r="N887" s="65"/>
    </row>
    <row r="888" spans="1:14" ht="72" customHeight="1">
      <c r="A888" s="53">
        <f t="shared" si="14"/>
        <v>883</v>
      </c>
      <c r="B888" s="50" t="s">
        <v>756</v>
      </c>
      <c r="C888" s="50" t="s">
        <v>965</v>
      </c>
      <c r="D888" s="50" t="s">
        <v>1615</v>
      </c>
      <c r="E888" s="50" t="s">
        <v>1613</v>
      </c>
      <c r="F888" s="50"/>
      <c r="G888" s="50"/>
      <c r="H888" s="50" t="s">
        <v>1830</v>
      </c>
      <c r="I888" s="146"/>
      <c r="J888" s="160" t="s">
        <v>3640</v>
      </c>
      <c r="K888" s="63"/>
      <c r="L888" s="63"/>
      <c r="M888" s="63"/>
      <c r="N888" s="65"/>
    </row>
    <row r="889" spans="1:14" ht="77.5">
      <c r="A889" s="53">
        <f t="shared" si="14"/>
        <v>884</v>
      </c>
      <c r="B889" s="50" t="s">
        <v>756</v>
      </c>
      <c r="C889" s="50" t="s">
        <v>965</v>
      </c>
      <c r="D889" s="50" t="s">
        <v>1616</v>
      </c>
      <c r="E889" s="50" t="s">
        <v>1613</v>
      </c>
      <c r="F889" s="50"/>
      <c r="G889" s="50"/>
      <c r="H889" s="50" t="s">
        <v>1830</v>
      </c>
      <c r="I889" s="146"/>
      <c r="J889" s="160" t="s">
        <v>3640</v>
      </c>
      <c r="K889" s="63"/>
      <c r="L889" s="63"/>
      <c r="M889" s="63"/>
      <c r="N889" s="65"/>
    </row>
    <row r="890" spans="1:14" ht="77.5">
      <c r="A890" s="53">
        <f t="shared" si="14"/>
        <v>885</v>
      </c>
      <c r="B890" s="50" t="s">
        <v>756</v>
      </c>
      <c r="C890" s="50" t="s">
        <v>965</v>
      </c>
      <c r="D890" s="50" t="s">
        <v>1617</v>
      </c>
      <c r="E890" s="50" t="s">
        <v>1613</v>
      </c>
      <c r="F890" s="50"/>
      <c r="G890" s="50"/>
      <c r="H890" s="50" t="s">
        <v>1830</v>
      </c>
      <c r="I890" s="146"/>
      <c r="J890" s="160" t="s">
        <v>3640</v>
      </c>
      <c r="K890" s="63"/>
      <c r="L890" s="63"/>
      <c r="M890" s="63"/>
      <c r="N890" s="65"/>
    </row>
    <row r="891" spans="1:14" ht="72" customHeight="1">
      <c r="A891" s="53">
        <f t="shared" si="14"/>
        <v>886</v>
      </c>
      <c r="B891" s="50" t="s">
        <v>756</v>
      </c>
      <c r="C891" s="50" t="s">
        <v>965</v>
      </c>
      <c r="D891" s="50" t="s">
        <v>1618</v>
      </c>
      <c r="E891" s="50" t="s">
        <v>1613</v>
      </c>
      <c r="F891" s="50"/>
      <c r="G891" s="50"/>
      <c r="H891" s="50" t="s">
        <v>1830</v>
      </c>
      <c r="I891" s="146"/>
      <c r="J891" s="160" t="s">
        <v>3640</v>
      </c>
      <c r="K891" s="63"/>
      <c r="L891" s="63"/>
      <c r="M891" s="63"/>
      <c r="N891" s="65"/>
    </row>
    <row r="892" spans="1:14" ht="77.5">
      <c r="A892" s="53">
        <f t="shared" si="14"/>
        <v>887</v>
      </c>
      <c r="B892" s="50" t="s">
        <v>756</v>
      </c>
      <c r="C892" s="50" t="s">
        <v>965</v>
      </c>
      <c r="D892" s="50" t="s">
        <v>1619</v>
      </c>
      <c r="E892" s="50" t="s">
        <v>1613</v>
      </c>
      <c r="F892" s="50"/>
      <c r="G892" s="50"/>
      <c r="H892" s="50" t="s">
        <v>1830</v>
      </c>
      <c r="I892" s="146"/>
      <c r="J892" s="160" t="s">
        <v>3640</v>
      </c>
      <c r="K892" s="63"/>
      <c r="L892" s="63"/>
      <c r="M892" s="63"/>
      <c r="N892" s="65"/>
    </row>
    <row r="893" spans="1:14" ht="72" customHeight="1">
      <c r="A893" s="53">
        <f t="shared" si="14"/>
        <v>888</v>
      </c>
      <c r="B893" s="50" t="s">
        <v>756</v>
      </c>
      <c r="C893" s="50" t="s">
        <v>965</v>
      </c>
      <c r="D893" s="50" t="s">
        <v>1620</v>
      </c>
      <c r="E893" s="50" t="s">
        <v>1613</v>
      </c>
      <c r="F893" s="50"/>
      <c r="G893" s="50"/>
      <c r="H893" s="50" t="s">
        <v>1830</v>
      </c>
      <c r="I893" s="146"/>
      <c r="J893" s="160" t="s">
        <v>3640</v>
      </c>
      <c r="K893" s="63"/>
      <c r="L893" s="63"/>
      <c r="M893" s="63"/>
      <c r="N893" s="65"/>
    </row>
    <row r="894" spans="1:14" ht="73.5" customHeight="1">
      <c r="A894" s="53">
        <f t="shared" si="14"/>
        <v>889</v>
      </c>
      <c r="B894" s="50" t="s">
        <v>756</v>
      </c>
      <c r="C894" s="50" t="s">
        <v>965</v>
      </c>
      <c r="D894" s="50" t="s">
        <v>1621</v>
      </c>
      <c r="E894" s="50" t="s">
        <v>896</v>
      </c>
      <c r="F894" s="50"/>
      <c r="G894" s="50"/>
      <c r="H894" s="50" t="s">
        <v>1830</v>
      </c>
      <c r="I894" s="146"/>
      <c r="J894" s="160" t="s">
        <v>3640</v>
      </c>
      <c r="K894" s="63"/>
      <c r="L894" s="63"/>
      <c r="M894" s="63"/>
      <c r="N894" s="65"/>
    </row>
    <row r="895" spans="1:14" ht="76.5" customHeight="1">
      <c r="A895" s="53">
        <f t="shared" si="14"/>
        <v>890</v>
      </c>
      <c r="B895" s="50" t="s">
        <v>756</v>
      </c>
      <c r="C895" s="50" t="s">
        <v>965</v>
      </c>
      <c r="D895" s="50" t="s">
        <v>1622</v>
      </c>
      <c r="E895" s="50" t="s">
        <v>896</v>
      </c>
      <c r="F895" s="50"/>
      <c r="G895" s="50"/>
      <c r="H895" s="50" t="s">
        <v>1830</v>
      </c>
      <c r="I895" s="146"/>
      <c r="J895" s="160" t="s">
        <v>3640</v>
      </c>
      <c r="K895" s="63"/>
      <c r="L895" s="63"/>
      <c r="M895" s="63"/>
      <c r="N895" s="65"/>
    </row>
    <row r="896" spans="1:14" ht="93">
      <c r="A896" s="53">
        <f t="shared" si="14"/>
        <v>891</v>
      </c>
      <c r="B896" s="50" t="s">
        <v>756</v>
      </c>
      <c r="C896" s="50" t="s">
        <v>965</v>
      </c>
      <c r="D896" s="50" t="s">
        <v>2013</v>
      </c>
      <c r="E896" s="50" t="s">
        <v>896</v>
      </c>
      <c r="F896" s="50" t="s">
        <v>983</v>
      </c>
      <c r="G896" s="50"/>
      <c r="H896" s="50" t="s">
        <v>2016</v>
      </c>
      <c r="I896" s="146"/>
      <c r="J896" s="160" t="s">
        <v>3640</v>
      </c>
      <c r="K896" s="63"/>
      <c r="L896" s="63"/>
      <c r="M896" s="63"/>
      <c r="N896" s="65"/>
    </row>
    <row r="897" spans="1:14" ht="90" customHeight="1">
      <c r="A897" s="53">
        <f t="shared" si="14"/>
        <v>892</v>
      </c>
      <c r="B897" s="50" t="s">
        <v>756</v>
      </c>
      <c r="C897" s="50" t="s">
        <v>965</v>
      </c>
      <c r="D897" s="50" t="s">
        <v>2014</v>
      </c>
      <c r="E897" s="50" t="s">
        <v>896</v>
      </c>
      <c r="F897" s="50" t="s">
        <v>983</v>
      </c>
      <c r="G897" s="50"/>
      <c r="H897" s="50" t="s">
        <v>2016</v>
      </c>
      <c r="I897" s="146"/>
      <c r="J897" s="160" t="s">
        <v>3640</v>
      </c>
      <c r="K897" s="63"/>
      <c r="L897" s="63"/>
      <c r="M897" s="63"/>
      <c r="N897" s="65"/>
    </row>
    <row r="898" spans="1:14" ht="93.75" customHeight="1">
      <c r="A898" s="53">
        <f t="shared" si="14"/>
        <v>893</v>
      </c>
      <c r="B898" s="50" t="s">
        <v>756</v>
      </c>
      <c r="C898" s="50" t="s">
        <v>965</v>
      </c>
      <c r="D898" s="50" t="s">
        <v>2015</v>
      </c>
      <c r="E898" s="50" t="s">
        <v>1613</v>
      </c>
      <c r="F898" s="50" t="s">
        <v>983</v>
      </c>
      <c r="G898" s="50"/>
      <c r="H898" s="50" t="s">
        <v>2016</v>
      </c>
      <c r="I898" s="146"/>
      <c r="J898" s="160" t="s">
        <v>3640</v>
      </c>
      <c r="K898" s="63"/>
      <c r="L898" s="63"/>
      <c r="M898" s="63"/>
      <c r="N898" s="65"/>
    </row>
    <row r="899" spans="1:14" ht="93">
      <c r="A899" s="53">
        <f t="shared" si="14"/>
        <v>894</v>
      </c>
      <c r="B899" s="50" t="s">
        <v>756</v>
      </c>
      <c r="C899" s="50" t="s">
        <v>965</v>
      </c>
      <c r="D899" s="50" t="s">
        <v>2003</v>
      </c>
      <c r="E899" s="50" t="s">
        <v>1613</v>
      </c>
      <c r="F899" s="50" t="s">
        <v>983</v>
      </c>
      <c r="G899" s="50"/>
      <c r="H899" s="50" t="s">
        <v>2016</v>
      </c>
      <c r="I899" s="146"/>
      <c r="J899" s="160" t="s">
        <v>3640</v>
      </c>
      <c r="K899" s="63"/>
      <c r="L899" s="63"/>
      <c r="M899" s="63"/>
      <c r="N899" s="65"/>
    </row>
    <row r="900" spans="1:14" ht="93">
      <c r="A900" s="53">
        <f t="shared" si="14"/>
        <v>895</v>
      </c>
      <c r="B900" s="50" t="s">
        <v>756</v>
      </c>
      <c r="C900" s="50" t="s">
        <v>965</v>
      </c>
      <c r="D900" s="50" t="s">
        <v>2004</v>
      </c>
      <c r="E900" s="50" t="s">
        <v>1613</v>
      </c>
      <c r="F900" s="50" t="s">
        <v>983</v>
      </c>
      <c r="G900" s="50"/>
      <c r="H900" s="50" t="s">
        <v>2016</v>
      </c>
      <c r="I900" s="146"/>
      <c r="J900" s="160" t="s">
        <v>3640</v>
      </c>
      <c r="K900" s="63"/>
      <c r="L900" s="63"/>
      <c r="M900" s="63"/>
      <c r="N900" s="65"/>
    </row>
    <row r="901" spans="1:14" ht="93">
      <c r="A901" s="53">
        <f t="shared" si="14"/>
        <v>896</v>
      </c>
      <c r="B901" s="50" t="s">
        <v>756</v>
      </c>
      <c r="C901" s="50" t="s">
        <v>965</v>
      </c>
      <c r="D901" s="50" t="s">
        <v>2005</v>
      </c>
      <c r="E901" s="50" t="s">
        <v>1613</v>
      </c>
      <c r="F901" s="50" t="s">
        <v>983</v>
      </c>
      <c r="G901" s="50"/>
      <c r="H901" s="50" t="s">
        <v>2016</v>
      </c>
      <c r="I901" s="146"/>
      <c r="J901" s="160" t="s">
        <v>3640</v>
      </c>
      <c r="K901" s="63"/>
      <c r="L901" s="63"/>
      <c r="M901" s="63"/>
      <c r="N901" s="65"/>
    </row>
    <row r="902" spans="1:14" ht="93">
      <c r="A902" s="53">
        <f t="shared" si="14"/>
        <v>897</v>
      </c>
      <c r="B902" s="50" t="s">
        <v>756</v>
      </c>
      <c r="C902" s="50" t="s">
        <v>965</v>
      </c>
      <c r="D902" s="50" t="s">
        <v>2006</v>
      </c>
      <c r="E902" s="50" t="s">
        <v>1613</v>
      </c>
      <c r="F902" s="50" t="s">
        <v>983</v>
      </c>
      <c r="G902" s="50"/>
      <c r="H902" s="50" t="s">
        <v>2016</v>
      </c>
      <c r="I902" s="146"/>
      <c r="J902" s="160" t="s">
        <v>3640</v>
      </c>
      <c r="K902" s="63"/>
      <c r="L902" s="63"/>
      <c r="M902" s="63"/>
      <c r="N902" s="65"/>
    </row>
    <row r="903" spans="1:14" ht="93">
      <c r="A903" s="53">
        <f t="shared" si="14"/>
        <v>898</v>
      </c>
      <c r="B903" s="50" t="s">
        <v>756</v>
      </c>
      <c r="C903" s="50" t="s">
        <v>965</v>
      </c>
      <c r="D903" s="50" t="s">
        <v>2007</v>
      </c>
      <c r="E903" s="50" t="s">
        <v>1613</v>
      </c>
      <c r="F903" s="50" t="s">
        <v>983</v>
      </c>
      <c r="G903" s="50"/>
      <c r="H903" s="50" t="s">
        <v>2016</v>
      </c>
      <c r="I903" s="146"/>
      <c r="J903" s="160" t="s">
        <v>3640</v>
      </c>
      <c r="K903" s="63"/>
      <c r="L903" s="63"/>
      <c r="M903" s="63"/>
      <c r="N903" s="65"/>
    </row>
    <row r="904" spans="1:14" ht="93">
      <c r="A904" s="53">
        <f t="shared" si="14"/>
        <v>899</v>
      </c>
      <c r="B904" s="50" t="s">
        <v>756</v>
      </c>
      <c r="C904" s="50" t="s">
        <v>965</v>
      </c>
      <c r="D904" s="50" t="s">
        <v>2008</v>
      </c>
      <c r="E904" s="50" t="s">
        <v>1613</v>
      </c>
      <c r="F904" s="50" t="s">
        <v>983</v>
      </c>
      <c r="G904" s="50"/>
      <c r="H904" s="50" t="s">
        <v>2016</v>
      </c>
      <c r="I904" s="146"/>
      <c r="J904" s="160" t="s">
        <v>3640</v>
      </c>
      <c r="K904" s="63"/>
      <c r="L904" s="63"/>
      <c r="M904" s="63"/>
      <c r="N904" s="65"/>
    </row>
    <row r="905" spans="1:14" ht="93">
      <c r="A905" s="53">
        <f t="shared" ref="A905:A968" si="15">A904+1</f>
        <v>900</v>
      </c>
      <c r="B905" s="50" t="s">
        <v>756</v>
      </c>
      <c r="C905" s="50" t="s">
        <v>965</v>
      </c>
      <c r="D905" s="50" t="s">
        <v>2009</v>
      </c>
      <c r="E905" s="50" t="s">
        <v>1613</v>
      </c>
      <c r="F905" s="50" t="s">
        <v>983</v>
      </c>
      <c r="G905" s="50"/>
      <c r="H905" s="50" t="s">
        <v>2016</v>
      </c>
      <c r="I905" s="146"/>
      <c r="J905" s="160" t="s">
        <v>3640</v>
      </c>
      <c r="K905" s="63"/>
      <c r="L905" s="63"/>
      <c r="M905" s="63"/>
      <c r="N905" s="65"/>
    </row>
    <row r="906" spans="1:14" ht="93">
      <c r="A906" s="53">
        <f t="shared" si="15"/>
        <v>901</v>
      </c>
      <c r="B906" s="50" t="s">
        <v>756</v>
      </c>
      <c r="C906" s="50" t="s">
        <v>965</v>
      </c>
      <c r="D906" s="50" t="s">
        <v>2010</v>
      </c>
      <c r="E906" s="50" t="s">
        <v>1613</v>
      </c>
      <c r="F906" s="50" t="s">
        <v>983</v>
      </c>
      <c r="G906" s="50"/>
      <c r="H906" s="50" t="s">
        <v>2016</v>
      </c>
      <c r="I906" s="146"/>
      <c r="J906" s="160" t="s">
        <v>3640</v>
      </c>
      <c r="K906" s="63"/>
      <c r="L906" s="63"/>
      <c r="M906" s="63"/>
      <c r="N906" s="65"/>
    </row>
    <row r="907" spans="1:14" ht="93">
      <c r="A907" s="53">
        <f t="shared" si="15"/>
        <v>902</v>
      </c>
      <c r="B907" s="50" t="s">
        <v>756</v>
      </c>
      <c r="C907" s="50" t="s">
        <v>965</v>
      </c>
      <c r="D907" s="50" t="s">
        <v>2011</v>
      </c>
      <c r="E907" s="50" t="s">
        <v>1613</v>
      </c>
      <c r="F907" s="50" t="s">
        <v>983</v>
      </c>
      <c r="G907" s="50"/>
      <c r="H907" s="50" t="s">
        <v>2016</v>
      </c>
      <c r="I907" s="146"/>
      <c r="J907" s="160" t="s">
        <v>3640</v>
      </c>
      <c r="K907" s="63"/>
      <c r="L907" s="63"/>
      <c r="M907" s="63"/>
      <c r="N907" s="65"/>
    </row>
    <row r="908" spans="1:14" ht="93">
      <c r="A908" s="53">
        <f t="shared" si="15"/>
        <v>903</v>
      </c>
      <c r="B908" s="50" t="s">
        <v>756</v>
      </c>
      <c r="C908" s="50" t="s">
        <v>965</v>
      </c>
      <c r="D908" s="50" t="s">
        <v>2012</v>
      </c>
      <c r="E908" s="50" t="s">
        <v>1613</v>
      </c>
      <c r="F908" s="50" t="s">
        <v>983</v>
      </c>
      <c r="G908" s="50"/>
      <c r="H908" s="50" t="s">
        <v>2016</v>
      </c>
      <c r="I908" s="146"/>
      <c r="J908" s="160" t="s">
        <v>3640</v>
      </c>
      <c r="K908" s="63"/>
      <c r="L908" s="63"/>
      <c r="M908" s="63"/>
      <c r="N908" s="65"/>
    </row>
    <row r="909" spans="1:14" ht="77.5">
      <c r="A909" s="53">
        <f t="shared" si="15"/>
        <v>904</v>
      </c>
      <c r="B909" s="50" t="s">
        <v>756</v>
      </c>
      <c r="C909" s="50" t="s">
        <v>965</v>
      </c>
      <c r="D909" s="50" t="s">
        <v>2017</v>
      </c>
      <c r="E909" s="50" t="s">
        <v>1613</v>
      </c>
      <c r="F909" s="50" t="s">
        <v>983</v>
      </c>
      <c r="G909" s="50"/>
      <c r="H909" s="50" t="s">
        <v>2029</v>
      </c>
      <c r="I909" s="146"/>
      <c r="J909" s="160" t="s">
        <v>3640</v>
      </c>
      <c r="K909" s="63"/>
      <c r="L909" s="63"/>
      <c r="M909" s="63"/>
      <c r="N909" s="65"/>
    </row>
    <row r="910" spans="1:14" ht="77.5">
      <c r="A910" s="53">
        <f t="shared" si="15"/>
        <v>905</v>
      </c>
      <c r="B910" s="50" t="s">
        <v>756</v>
      </c>
      <c r="C910" s="50" t="s">
        <v>965</v>
      </c>
      <c r="D910" s="50" t="s">
        <v>2018</v>
      </c>
      <c r="E910" s="50" t="s">
        <v>1613</v>
      </c>
      <c r="F910" s="50" t="s">
        <v>983</v>
      </c>
      <c r="G910" s="50"/>
      <c r="H910" s="50" t="s">
        <v>2029</v>
      </c>
      <c r="I910" s="146"/>
      <c r="J910" s="160" t="s">
        <v>3640</v>
      </c>
      <c r="K910" s="63"/>
      <c r="L910" s="63"/>
      <c r="M910" s="63"/>
      <c r="N910" s="65"/>
    </row>
    <row r="911" spans="1:14" ht="77.5">
      <c r="A911" s="53">
        <f t="shared" si="15"/>
        <v>906</v>
      </c>
      <c r="B911" s="50" t="s">
        <v>756</v>
      </c>
      <c r="C911" s="50" t="s">
        <v>965</v>
      </c>
      <c r="D911" s="50" t="s">
        <v>2019</v>
      </c>
      <c r="E911" s="50" t="s">
        <v>1613</v>
      </c>
      <c r="F911" s="50" t="s">
        <v>983</v>
      </c>
      <c r="G911" s="50"/>
      <c r="H911" s="50" t="s">
        <v>2029</v>
      </c>
      <c r="I911" s="146"/>
      <c r="J911" s="160" t="s">
        <v>3640</v>
      </c>
      <c r="K911" s="63"/>
      <c r="L911" s="63"/>
      <c r="M911" s="63"/>
      <c r="N911" s="65"/>
    </row>
    <row r="912" spans="1:14" ht="77.5">
      <c r="A912" s="53">
        <f t="shared" si="15"/>
        <v>907</v>
      </c>
      <c r="B912" s="50" t="s">
        <v>756</v>
      </c>
      <c r="C912" s="50" t="s">
        <v>965</v>
      </c>
      <c r="D912" s="50" t="s">
        <v>2020</v>
      </c>
      <c r="E912" s="50" t="s">
        <v>1613</v>
      </c>
      <c r="F912" s="50" t="s">
        <v>983</v>
      </c>
      <c r="G912" s="50"/>
      <c r="H912" s="50" t="s">
        <v>2029</v>
      </c>
      <c r="I912" s="146"/>
      <c r="J912" s="160" t="s">
        <v>3640</v>
      </c>
      <c r="K912" s="63"/>
      <c r="L912" s="63"/>
      <c r="M912" s="63"/>
      <c r="N912" s="65"/>
    </row>
    <row r="913" spans="1:14" ht="77.5">
      <c r="A913" s="53">
        <f t="shared" si="15"/>
        <v>908</v>
      </c>
      <c r="B913" s="50" t="s">
        <v>756</v>
      </c>
      <c r="C913" s="50" t="s">
        <v>965</v>
      </c>
      <c r="D913" s="50" t="s">
        <v>2021</v>
      </c>
      <c r="E913" s="50" t="s">
        <v>1613</v>
      </c>
      <c r="F913" s="50" t="s">
        <v>983</v>
      </c>
      <c r="G913" s="50"/>
      <c r="H913" s="50" t="s">
        <v>2029</v>
      </c>
      <c r="I913" s="146"/>
      <c r="J913" s="160" t="s">
        <v>3640</v>
      </c>
      <c r="K913" s="63"/>
      <c r="L913" s="63"/>
      <c r="M913" s="63"/>
      <c r="N913" s="65"/>
    </row>
    <row r="914" spans="1:14" ht="77.5">
      <c r="A914" s="53">
        <f t="shared" si="15"/>
        <v>909</v>
      </c>
      <c r="B914" s="50" t="s">
        <v>756</v>
      </c>
      <c r="C914" s="50" t="s">
        <v>965</v>
      </c>
      <c r="D914" s="50" t="s">
        <v>2022</v>
      </c>
      <c r="E914" s="50" t="s">
        <v>1613</v>
      </c>
      <c r="F914" s="50" t="s">
        <v>983</v>
      </c>
      <c r="G914" s="50"/>
      <c r="H914" s="50" t="s">
        <v>2029</v>
      </c>
      <c r="I914" s="146"/>
      <c r="J914" s="160" t="s">
        <v>3640</v>
      </c>
      <c r="K914" s="63"/>
      <c r="L914" s="63"/>
      <c r="M914" s="63"/>
      <c r="N914" s="65"/>
    </row>
    <row r="915" spans="1:14" ht="77.5">
      <c r="A915" s="53">
        <f t="shared" si="15"/>
        <v>910</v>
      </c>
      <c r="B915" s="50" t="s">
        <v>756</v>
      </c>
      <c r="C915" s="50" t="s">
        <v>965</v>
      </c>
      <c r="D915" s="50" t="s">
        <v>2023</v>
      </c>
      <c r="E915" s="50" t="s">
        <v>1613</v>
      </c>
      <c r="F915" s="50" t="s">
        <v>983</v>
      </c>
      <c r="G915" s="50"/>
      <c r="H915" s="50" t="s">
        <v>2029</v>
      </c>
      <c r="I915" s="146"/>
      <c r="J915" s="160" t="s">
        <v>3640</v>
      </c>
      <c r="K915" s="63"/>
      <c r="L915" s="63"/>
      <c r="M915" s="63"/>
      <c r="N915" s="65"/>
    </row>
    <row r="916" spans="1:14" ht="77.5">
      <c r="A916" s="53">
        <f t="shared" si="15"/>
        <v>911</v>
      </c>
      <c r="B916" s="50" t="s">
        <v>756</v>
      </c>
      <c r="C916" s="50" t="s">
        <v>965</v>
      </c>
      <c r="D916" s="50" t="s">
        <v>2024</v>
      </c>
      <c r="E916" s="50" t="s">
        <v>1613</v>
      </c>
      <c r="F916" s="50" t="s">
        <v>983</v>
      </c>
      <c r="G916" s="50"/>
      <c r="H916" s="50" t="s">
        <v>2029</v>
      </c>
      <c r="I916" s="146"/>
      <c r="J916" s="160" t="s">
        <v>3640</v>
      </c>
      <c r="K916" s="63"/>
      <c r="L916" s="63"/>
      <c r="M916" s="63"/>
      <c r="N916" s="65"/>
    </row>
    <row r="917" spans="1:14" ht="77.5">
      <c r="A917" s="53">
        <f t="shared" si="15"/>
        <v>912</v>
      </c>
      <c r="B917" s="50" t="s">
        <v>756</v>
      </c>
      <c r="C917" s="50" t="s">
        <v>965</v>
      </c>
      <c r="D917" s="50" t="s">
        <v>2025</v>
      </c>
      <c r="E917" s="50" t="s">
        <v>1613</v>
      </c>
      <c r="F917" s="50" t="s">
        <v>983</v>
      </c>
      <c r="G917" s="50"/>
      <c r="H917" s="50" t="s">
        <v>2029</v>
      </c>
      <c r="I917" s="146"/>
      <c r="J917" s="160" t="s">
        <v>3640</v>
      </c>
      <c r="K917" s="63"/>
      <c r="L917" s="63"/>
      <c r="M917" s="63"/>
      <c r="N917" s="65"/>
    </row>
    <row r="918" spans="1:14" ht="77.5">
      <c r="A918" s="53">
        <f t="shared" si="15"/>
        <v>913</v>
      </c>
      <c r="B918" s="50" t="s">
        <v>756</v>
      </c>
      <c r="C918" s="50" t="s">
        <v>965</v>
      </c>
      <c r="D918" s="50" t="s">
        <v>2026</v>
      </c>
      <c r="E918" s="50" t="s">
        <v>1613</v>
      </c>
      <c r="F918" s="50" t="s">
        <v>983</v>
      </c>
      <c r="G918" s="50"/>
      <c r="H918" s="50" t="s">
        <v>2029</v>
      </c>
      <c r="I918" s="146"/>
      <c r="J918" s="160" t="s">
        <v>3640</v>
      </c>
      <c r="K918" s="63"/>
      <c r="L918" s="63"/>
      <c r="M918" s="63"/>
      <c r="N918" s="65"/>
    </row>
    <row r="919" spans="1:14" ht="77.5">
      <c r="A919" s="53">
        <f t="shared" si="15"/>
        <v>914</v>
      </c>
      <c r="B919" s="50" t="s">
        <v>756</v>
      </c>
      <c r="C919" s="50" t="s">
        <v>965</v>
      </c>
      <c r="D919" s="50" t="s">
        <v>2027</v>
      </c>
      <c r="E919" s="50" t="s">
        <v>1613</v>
      </c>
      <c r="F919" s="50" t="s">
        <v>983</v>
      </c>
      <c r="G919" s="50"/>
      <c r="H919" s="50" t="s">
        <v>2029</v>
      </c>
      <c r="I919" s="146"/>
      <c r="J919" s="160" t="s">
        <v>3640</v>
      </c>
      <c r="K919" s="63"/>
      <c r="L919" s="63"/>
      <c r="M919" s="63"/>
      <c r="N919" s="65"/>
    </row>
    <row r="920" spans="1:14" ht="77.5">
      <c r="A920" s="53">
        <f t="shared" si="15"/>
        <v>915</v>
      </c>
      <c r="B920" s="50" t="s">
        <v>756</v>
      </c>
      <c r="C920" s="50" t="s">
        <v>965</v>
      </c>
      <c r="D920" s="50" t="s">
        <v>2028</v>
      </c>
      <c r="E920" s="50" t="s">
        <v>896</v>
      </c>
      <c r="F920" s="50" t="s">
        <v>983</v>
      </c>
      <c r="G920" s="50"/>
      <c r="H920" s="50" t="s">
        <v>2029</v>
      </c>
      <c r="I920" s="146"/>
      <c r="J920" s="160" t="s">
        <v>3640</v>
      </c>
      <c r="K920" s="63"/>
      <c r="L920" s="63"/>
      <c r="M920" s="63"/>
      <c r="N920" s="65"/>
    </row>
    <row r="921" spans="1:14" ht="77.5">
      <c r="A921" s="53">
        <f t="shared" si="15"/>
        <v>916</v>
      </c>
      <c r="B921" s="50" t="s">
        <v>756</v>
      </c>
      <c r="C921" s="50" t="s">
        <v>965</v>
      </c>
      <c r="D921" s="50" t="s">
        <v>2030</v>
      </c>
      <c r="E921" s="50" t="s">
        <v>1613</v>
      </c>
      <c r="F921" s="50" t="s">
        <v>983</v>
      </c>
      <c r="G921" s="50"/>
      <c r="H921" s="50" t="s">
        <v>2029</v>
      </c>
      <c r="I921" s="146"/>
      <c r="J921" s="160" t="s">
        <v>3640</v>
      </c>
      <c r="K921" s="63"/>
      <c r="L921" s="63"/>
      <c r="M921" s="63"/>
      <c r="N921" s="65"/>
    </row>
    <row r="922" spans="1:14" ht="77.5">
      <c r="A922" s="53">
        <f t="shared" si="15"/>
        <v>917</v>
      </c>
      <c r="B922" s="50" t="s">
        <v>756</v>
      </c>
      <c r="C922" s="50" t="s">
        <v>965</v>
      </c>
      <c r="D922" s="50" t="s">
        <v>2031</v>
      </c>
      <c r="E922" s="50" t="s">
        <v>1613</v>
      </c>
      <c r="F922" s="50" t="s">
        <v>983</v>
      </c>
      <c r="G922" s="50"/>
      <c r="H922" s="50" t="s">
        <v>2029</v>
      </c>
      <c r="I922" s="146"/>
      <c r="J922" s="160" t="s">
        <v>3640</v>
      </c>
      <c r="K922" s="63"/>
      <c r="L922" s="63"/>
      <c r="M922" s="63"/>
      <c r="N922" s="65"/>
    </row>
    <row r="923" spans="1:14" ht="77.5">
      <c r="A923" s="53">
        <f t="shared" si="15"/>
        <v>918</v>
      </c>
      <c r="B923" s="50" t="s">
        <v>756</v>
      </c>
      <c r="C923" s="50" t="s">
        <v>965</v>
      </c>
      <c r="D923" s="50" t="s">
        <v>2032</v>
      </c>
      <c r="E923" s="50" t="s">
        <v>1613</v>
      </c>
      <c r="F923" s="50" t="s">
        <v>983</v>
      </c>
      <c r="G923" s="50"/>
      <c r="H923" s="50" t="s">
        <v>2029</v>
      </c>
      <c r="I923" s="146"/>
      <c r="J923" s="160" t="s">
        <v>3640</v>
      </c>
      <c r="K923" s="63"/>
      <c r="L923" s="63"/>
      <c r="M923" s="63"/>
      <c r="N923" s="65"/>
    </row>
    <row r="924" spans="1:14" ht="77.5">
      <c r="A924" s="53">
        <f t="shared" si="15"/>
        <v>919</v>
      </c>
      <c r="B924" s="50" t="s">
        <v>756</v>
      </c>
      <c r="C924" s="50" t="s">
        <v>965</v>
      </c>
      <c r="D924" s="50" t="s">
        <v>2033</v>
      </c>
      <c r="E924" s="50" t="s">
        <v>1613</v>
      </c>
      <c r="F924" s="50" t="s">
        <v>983</v>
      </c>
      <c r="G924" s="50"/>
      <c r="H924" s="50" t="s">
        <v>2029</v>
      </c>
      <c r="I924" s="146"/>
      <c r="J924" s="160" t="s">
        <v>3640</v>
      </c>
      <c r="K924" s="63"/>
      <c r="L924" s="63"/>
      <c r="M924" s="63"/>
      <c r="N924" s="65"/>
    </row>
    <row r="925" spans="1:14" ht="77.5">
      <c r="A925" s="53">
        <f t="shared" si="15"/>
        <v>920</v>
      </c>
      <c r="B925" s="50" t="s">
        <v>756</v>
      </c>
      <c r="C925" s="50" t="s">
        <v>965</v>
      </c>
      <c r="D925" s="50" t="s">
        <v>2021</v>
      </c>
      <c r="E925" s="50" t="s">
        <v>1613</v>
      </c>
      <c r="F925" s="50" t="s">
        <v>983</v>
      </c>
      <c r="G925" s="50"/>
      <c r="H925" s="50" t="s">
        <v>2029</v>
      </c>
      <c r="I925" s="146"/>
      <c r="J925" s="160" t="s">
        <v>3640</v>
      </c>
      <c r="K925" s="63"/>
      <c r="L925" s="63"/>
      <c r="M925" s="63"/>
      <c r="N925" s="65"/>
    </row>
    <row r="926" spans="1:14" ht="77.5">
      <c r="A926" s="53">
        <f t="shared" si="15"/>
        <v>921</v>
      </c>
      <c r="B926" s="50" t="s">
        <v>756</v>
      </c>
      <c r="C926" s="50" t="s">
        <v>965</v>
      </c>
      <c r="D926" s="50" t="s">
        <v>2034</v>
      </c>
      <c r="E926" s="50" t="s">
        <v>1613</v>
      </c>
      <c r="F926" s="50" t="s">
        <v>983</v>
      </c>
      <c r="G926" s="50"/>
      <c r="H926" s="50" t="s">
        <v>2029</v>
      </c>
      <c r="I926" s="146"/>
      <c r="J926" s="160" t="s">
        <v>3640</v>
      </c>
      <c r="K926" s="63"/>
      <c r="L926" s="63"/>
      <c r="M926" s="63"/>
      <c r="N926" s="65"/>
    </row>
    <row r="927" spans="1:14" ht="77.5">
      <c r="A927" s="53">
        <f t="shared" si="15"/>
        <v>922</v>
      </c>
      <c r="B927" s="50" t="s">
        <v>756</v>
      </c>
      <c r="C927" s="50" t="s">
        <v>965</v>
      </c>
      <c r="D927" s="50" t="s">
        <v>2035</v>
      </c>
      <c r="E927" s="50" t="s">
        <v>1613</v>
      </c>
      <c r="F927" s="50" t="s">
        <v>983</v>
      </c>
      <c r="G927" s="50"/>
      <c r="H927" s="50" t="s">
        <v>2029</v>
      </c>
      <c r="I927" s="146"/>
      <c r="J927" s="160" t="s">
        <v>3640</v>
      </c>
      <c r="K927" s="63"/>
      <c r="L927" s="63"/>
      <c r="M927" s="63"/>
      <c r="N927" s="65"/>
    </row>
    <row r="928" spans="1:14" ht="77.5">
      <c r="A928" s="53">
        <f t="shared" si="15"/>
        <v>923</v>
      </c>
      <c r="B928" s="50" t="s">
        <v>756</v>
      </c>
      <c r="C928" s="50" t="s">
        <v>965</v>
      </c>
      <c r="D928" s="50" t="s">
        <v>2036</v>
      </c>
      <c r="E928" s="50" t="s">
        <v>1613</v>
      </c>
      <c r="F928" s="50" t="s">
        <v>983</v>
      </c>
      <c r="G928" s="50"/>
      <c r="H928" s="50" t="s">
        <v>2029</v>
      </c>
      <c r="I928" s="146"/>
      <c r="J928" s="160" t="s">
        <v>3640</v>
      </c>
      <c r="K928" s="63"/>
      <c r="L928" s="63"/>
      <c r="M928" s="63"/>
      <c r="N928" s="65"/>
    </row>
    <row r="929" spans="1:14" ht="77.5">
      <c r="A929" s="53">
        <f t="shared" si="15"/>
        <v>924</v>
      </c>
      <c r="B929" s="50" t="s">
        <v>756</v>
      </c>
      <c r="C929" s="50" t="s">
        <v>965</v>
      </c>
      <c r="D929" s="50" t="s">
        <v>2025</v>
      </c>
      <c r="E929" s="50" t="s">
        <v>1613</v>
      </c>
      <c r="F929" s="50" t="s">
        <v>983</v>
      </c>
      <c r="G929" s="50"/>
      <c r="H929" s="50" t="s">
        <v>2029</v>
      </c>
      <c r="I929" s="146"/>
      <c r="J929" s="160" t="s">
        <v>3640</v>
      </c>
      <c r="K929" s="63"/>
      <c r="L929" s="63"/>
      <c r="M929" s="63"/>
      <c r="N929" s="65"/>
    </row>
    <row r="930" spans="1:14" ht="77.5">
      <c r="A930" s="53">
        <f t="shared" si="15"/>
        <v>925</v>
      </c>
      <c r="B930" s="50" t="s">
        <v>756</v>
      </c>
      <c r="C930" s="50" t="s">
        <v>965</v>
      </c>
      <c r="D930" s="50" t="s">
        <v>2037</v>
      </c>
      <c r="E930" s="50" t="s">
        <v>1613</v>
      </c>
      <c r="F930" s="50" t="s">
        <v>983</v>
      </c>
      <c r="G930" s="50"/>
      <c r="H930" s="50" t="s">
        <v>2029</v>
      </c>
      <c r="I930" s="146"/>
      <c r="J930" s="160" t="s">
        <v>3640</v>
      </c>
      <c r="K930" s="63"/>
      <c r="L930" s="63"/>
      <c r="M930" s="63"/>
      <c r="N930" s="65"/>
    </row>
    <row r="931" spans="1:14" ht="77.5">
      <c r="A931" s="53">
        <f t="shared" si="15"/>
        <v>926</v>
      </c>
      <c r="B931" s="50" t="s">
        <v>756</v>
      </c>
      <c r="C931" s="50" t="s">
        <v>965</v>
      </c>
      <c r="D931" s="50" t="s">
        <v>2038</v>
      </c>
      <c r="E931" s="50" t="s">
        <v>1613</v>
      </c>
      <c r="F931" s="50" t="s">
        <v>983</v>
      </c>
      <c r="G931" s="50"/>
      <c r="H931" s="50" t="s">
        <v>2029</v>
      </c>
      <c r="I931" s="146"/>
      <c r="J931" s="160" t="s">
        <v>3640</v>
      </c>
      <c r="K931" s="63"/>
      <c r="L931" s="63"/>
      <c r="M931" s="63"/>
      <c r="N931" s="65"/>
    </row>
    <row r="932" spans="1:14" ht="77.5">
      <c r="A932" s="53">
        <f t="shared" si="15"/>
        <v>927</v>
      </c>
      <c r="B932" s="50" t="s">
        <v>756</v>
      </c>
      <c r="C932" s="50" t="s">
        <v>965</v>
      </c>
      <c r="D932" s="50" t="s">
        <v>2039</v>
      </c>
      <c r="E932" s="50" t="s">
        <v>896</v>
      </c>
      <c r="F932" s="50" t="s">
        <v>983</v>
      </c>
      <c r="G932" s="50"/>
      <c r="H932" s="50" t="s">
        <v>2029</v>
      </c>
      <c r="I932" s="146"/>
      <c r="J932" s="160" t="s">
        <v>3640</v>
      </c>
      <c r="K932" s="63"/>
      <c r="L932" s="63"/>
      <c r="M932" s="63"/>
      <c r="N932" s="65"/>
    </row>
    <row r="933" spans="1:14" ht="77.5">
      <c r="A933" s="53">
        <f t="shared" si="15"/>
        <v>928</v>
      </c>
      <c r="B933" s="50" t="s">
        <v>756</v>
      </c>
      <c r="C933" s="50" t="s">
        <v>965</v>
      </c>
      <c r="D933" s="50" t="s">
        <v>2040</v>
      </c>
      <c r="E933" s="50" t="s">
        <v>1613</v>
      </c>
      <c r="F933" s="50" t="s">
        <v>983</v>
      </c>
      <c r="G933" s="50"/>
      <c r="H933" s="50" t="s">
        <v>2029</v>
      </c>
      <c r="I933" s="146"/>
      <c r="J933" s="160" t="s">
        <v>3640</v>
      </c>
      <c r="K933" s="63"/>
      <c r="L933" s="63"/>
      <c r="M933" s="63"/>
      <c r="N933" s="65"/>
    </row>
    <row r="934" spans="1:14" ht="77.5">
      <c r="A934" s="53">
        <f t="shared" si="15"/>
        <v>929</v>
      </c>
      <c r="B934" s="50" t="s">
        <v>756</v>
      </c>
      <c r="C934" s="50" t="s">
        <v>965</v>
      </c>
      <c r="D934" s="50" t="s">
        <v>2041</v>
      </c>
      <c r="E934" s="50" t="s">
        <v>1613</v>
      </c>
      <c r="F934" s="50" t="s">
        <v>983</v>
      </c>
      <c r="G934" s="50"/>
      <c r="H934" s="50" t="s">
        <v>2029</v>
      </c>
      <c r="I934" s="146"/>
      <c r="J934" s="160" t="s">
        <v>3640</v>
      </c>
      <c r="K934" s="63"/>
      <c r="L934" s="63"/>
      <c r="M934" s="63"/>
      <c r="N934" s="65"/>
    </row>
    <row r="935" spans="1:14" ht="77.5">
      <c r="A935" s="53">
        <f t="shared" si="15"/>
        <v>930</v>
      </c>
      <c r="B935" s="50" t="s">
        <v>756</v>
      </c>
      <c r="C935" s="50" t="s">
        <v>965</v>
      </c>
      <c r="D935" s="50" t="s">
        <v>2042</v>
      </c>
      <c r="E935" s="50" t="s">
        <v>1613</v>
      </c>
      <c r="F935" s="50" t="s">
        <v>983</v>
      </c>
      <c r="G935" s="50"/>
      <c r="H935" s="50" t="s">
        <v>2029</v>
      </c>
      <c r="I935" s="146"/>
      <c r="J935" s="160" t="s">
        <v>3640</v>
      </c>
      <c r="K935" s="63"/>
      <c r="L935" s="63"/>
      <c r="M935" s="63"/>
      <c r="N935" s="65"/>
    </row>
    <row r="936" spans="1:14" ht="77.5">
      <c r="A936" s="53">
        <f t="shared" si="15"/>
        <v>931</v>
      </c>
      <c r="B936" s="50" t="s">
        <v>756</v>
      </c>
      <c r="C936" s="50" t="s">
        <v>965</v>
      </c>
      <c r="D936" s="50" t="s">
        <v>2043</v>
      </c>
      <c r="E936" s="50" t="s">
        <v>1613</v>
      </c>
      <c r="F936" s="50" t="s">
        <v>983</v>
      </c>
      <c r="G936" s="50"/>
      <c r="H936" s="50" t="s">
        <v>2029</v>
      </c>
      <c r="I936" s="146"/>
      <c r="J936" s="160" t="s">
        <v>3640</v>
      </c>
      <c r="K936" s="63"/>
      <c r="L936" s="63"/>
      <c r="M936" s="63"/>
      <c r="N936" s="65"/>
    </row>
    <row r="937" spans="1:14" ht="77.5">
      <c r="A937" s="53">
        <f t="shared" si="15"/>
        <v>932</v>
      </c>
      <c r="B937" s="50" t="s">
        <v>756</v>
      </c>
      <c r="C937" s="50" t="s">
        <v>965</v>
      </c>
      <c r="D937" s="50" t="s">
        <v>2044</v>
      </c>
      <c r="E937" s="50" t="s">
        <v>1613</v>
      </c>
      <c r="F937" s="50" t="s">
        <v>983</v>
      </c>
      <c r="G937" s="50"/>
      <c r="H937" s="50" t="s">
        <v>2029</v>
      </c>
      <c r="I937" s="146"/>
      <c r="J937" s="160" t="s">
        <v>3640</v>
      </c>
      <c r="K937" s="63"/>
      <c r="L937" s="63"/>
      <c r="M937" s="63"/>
      <c r="N937" s="65"/>
    </row>
    <row r="938" spans="1:14" ht="77.5">
      <c r="A938" s="53">
        <f t="shared" si="15"/>
        <v>933</v>
      </c>
      <c r="B938" s="50" t="s">
        <v>756</v>
      </c>
      <c r="C938" s="50" t="s">
        <v>965</v>
      </c>
      <c r="D938" s="50" t="s">
        <v>2045</v>
      </c>
      <c r="E938" s="50" t="s">
        <v>1613</v>
      </c>
      <c r="F938" s="50" t="s">
        <v>983</v>
      </c>
      <c r="G938" s="50"/>
      <c r="H938" s="50" t="s">
        <v>2029</v>
      </c>
      <c r="I938" s="146"/>
      <c r="J938" s="160" t="s">
        <v>3640</v>
      </c>
      <c r="K938" s="63"/>
      <c r="L938" s="63"/>
      <c r="M938" s="63"/>
      <c r="N938" s="65"/>
    </row>
    <row r="939" spans="1:14" ht="77.5">
      <c r="A939" s="53">
        <f t="shared" si="15"/>
        <v>934</v>
      </c>
      <c r="B939" s="50" t="s">
        <v>756</v>
      </c>
      <c r="C939" s="50" t="s">
        <v>965</v>
      </c>
      <c r="D939" s="50" t="s">
        <v>2046</v>
      </c>
      <c r="E939" s="50" t="s">
        <v>1613</v>
      </c>
      <c r="F939" s="50" t="s">
        <v>983</v>
      </c>
      <c r="G939" s="50"/>
      <c r="H939" s="50" t="s">
        <v>2029</v>
      </c>
      <c r="I939" s="146"/>
      <c r="J939" s="160" t="s">
        <v>3640</v>
      </c>
      <c r="K939" s="63"/>
      <c r="L939" s="63"/>
      <c r="M939" s="63"/>
      <c r="N939" s="65"/>
    </row>
    <row r="940" spans="1:14" ht="77.5">
      <c r="A940" s="53">
        <f t="shared" si="15"/>
        <v>935</v>
      </c>
      <c r="B940" s="50" t="s">
        <v>756</v>
      </c>
      <c r="C940" s="50" t="s">
        <v>965</v>
      </c>
      <c r="D940" s="50" t="s">
        <v>2047</v>
      </c>
      <c r="E940" s="50" t="s">
        <v>1613</v>
      </c>
      <c r="F940" s="50" t="s">
        <v>983</v>
      </c>
      <c r="G940" s="50"/>
      <c r="H940" s="50" t="s">
        <v>2029</v>
      </c>
      <c r="I940" s="146"/>
      <c r="J940" s="160" t="s">
        <v>3640</v>
      </c>
      <c r="K940" s="63"/>
      <c r="L940" s="63"/>
      <c r="M940" s="63"/>
      <c r="N940" s="65"/>
    </row>
    <row r="941" spans="1:14" ht="77.5">
      <c r="A941" s="53">
        <f t="shared" si="15"/>
        <v>936</v>
      </c>
      <c r="B941" s="50" t="s">
        <v>756</v>
      </c>
      <c r="C941" s="50" t="s">
        <v>965</v>
      </c>
      <c r="D941" s="50" t="s">
        <v>2025</v>
      </c>
      <c r="E941" s="50" t="s">
        <v>1613</v>
      </c>
      <c r="F941" s="50" t="s">
        <v>983</v>
      </c>
      <c r="G941" s="50"/>
      <c r="H941" s="50" t="s">
        <v>2029</v>
      </c>
      <c r="I941" s="146"/>
      <c r="J941" s="160" t="s">
        <v>3640</v>
      </c>
      <c r="K941" s="63"/>
      <c r="L941" s="63"/>
      <c r="M941" s="63"/>
      <c r="N941" s="65"/>
    </row>
    <row r="942" spans="1:14" ht="77.5">
      <c r="A942" s="53">
        <f t="shared" si="15"/>
        <v>937</v>
      </c>
      <c r="B942" s="50" t="s">
        <v>756</v>
      </c>
      <c r="C942" s="50" t="s">
        <v>965</v>
      </c>
      <c r="D942" s="50" t="s">
        <v>2048</v>
      </c>
      <c r="E942" s="50" t="s">
        <v>1613</v>
      </c>
      <c r="F942" s="50" t="s">
        <v>983</v>
      </c>
      <c r="G942" s="50"/>
      <c r="H942" s="50" t="s">
        <v>2029</v>
      </c>
      <c r="I942" s="146"/>
      <c r="J942" s="160" t="s">
        <v>3640</v>
      </c>
      <c r="K942" s="63"/>
      <c r="L942" s="63"/>
      <c r="M942" s="63"/>
      <c r="N942" s="65"/>
    </row>
    <row r="943" spans="1:14" ht="77.5">
      <c r="A943" s="53">
        <f t="shared" si="15"/>
        <v>938</v>
      </c>
      <c r="B943" s="50" t="s">
        <v>756</v>
      </c>
      <c r="C943" s="50" t="s">
        <v>965</v>
      </c>
      <c r="D943" s="50" t="s">
        <v>2049</v>
      </c>
      <c r="E943" s="50" t="s">
        <v>1613</v>
      </c>
      <c r="F943" s="50" t="s">
        <v>983</v>
      </c>
      <c r="G943" s="50"/>
      <c r="H943" s="50" t="s">
        <v>2029</v>
      </c>
      <c r="I943" s="146"/>
      <c r="J943" s="160" t="s">
        <v>3640</v>
      </c>
      <c r="K943" s="63"/>
      <c r="L943" s="63"/>
      <c r="M943" s="63"/>
      <c r="N943" s="65"/>
    </row>
    <row r="944" spans="1:14" ht="77.5">
      <c r="A944" s="53">
        <f t="shared" si="15"/>
        <v>939</v>
      </c>
      <c r="B944" s="50" t="s">
        <v>756</v>
      </c>
      <c r="C944" s="50" t="s">
        <v>965</v>
      </c>
      <c r="D944" s="50" t="s">
        <v>2050</v>
      </c>
      <c r="E944" s="50" t="s">
        <v>896</v>
      </c>
      <c r="F944" s="50" t="s">
        <v>983</v>
      </c>
      <c r="G944" s="50"/>
      <c r="H944" s="50" t="s">
        <v>2029</v>
      </c>
      <c r="I944" s="146"/>
      <c r="J944" s="160" t="s">
        <v>3640</v>
      </c>
      <c r="K944" s="63"/>
      <c r="L944" s="63"/>
      <c r="M944" s="63"/>
      <c r="N944" s="65"/>
    </row>
    <row r="945" spans="1:14" ht="93">
      <c r="A945" s="53">
        <f t="shared" si="15"/>
        <v>940</v>
      </c>
      <c r="B945" s="50" t="s">
        <v>756</v>
      </c>
      <c r="C945" s="50" t="s">
        <v>965</v>
      </c>
      <c r="D945" s="50" t="s">
        <v>2051</v>
      </c>
      <c r="E945" s="50" t="s">
        <v>1418</v>
      </c>
      <c r="F945" s="50"/>
      <c r="G945" s="50"/>
      <c r="H945" s="50" t="s">
        <v>3485</v>
      </c>
      <c r="I945" s="63"/>
      <c r="J945" s="64">
        <v>6500</v>
      </c>
      <c r="K945" s="63"/>
      <c r="L945" s="63"/>
      <c r="M945" s="63"/>
      <c r="N945" s="65"/>
    </row>
    <row r="946" spans="1:14" ht="93">
      <c r="A946" s="53">
        <f t="shared" si="15"/>
        <v>941</v>
      </c>
      <c r="B946" s="50" t="s">
        <v>756</v>
      </c>
      <c r="C946" s="50" t="s">
        <v>965</v>
      </c>
      <c r="D946" s="50" t="s">
        <v>2052</v>
      </c>
      <c r="E946" s="50" t="s">
        <v>1418</v>
      </c>
      <c r="F946" s="50"/>
      <c r="G946" s="50"/>
      <c r="H946" s="50" t="s">
        <v>3485</v>
      </c>
      <c r="I946" s="63"/>
      <c r="J946" s="64">
        <v>8200</v>
      </c>
      <c r="K946" s="63"/>
      <c r="L946" s="63"/>
      <c r="M946" s="63"/>
      <c r="N946" s="65"/>
    </row>
    <row r="947" spans="1:14" ht="93">
      <c r="A947" s="53">
        <f t="shared" si="15"/>
        <v>942</v>
      </c>
      <c r="B947" s="50" t="s">
        <v>756</v>
      </c>
      <c r="C947" s="50" t="s">
        <v>965</v>
      </c>
      <c r="D947" s="50" t="s">
        <v>2053</v>
      </c>
      <c r="E947" s="50" t="s">
        <v>2070</v>
      </c>
      <c r="F947" s="50"/>
      <c r="G947" s="50"/>
      <c r="H947" s="50" t="s">
        <v>3485</v>
      </c>
      <c r="I947" s="63"/>
      <c r="J947" s="64">
        <v>42000</v>
      </c>
      <c r="K947" s="63"/>
      <c r="L947" s="63"/>
      <c r="M947" s="63"/>
      <c r="N947" s="65"/>
    </row>
    <row r="948" spans="1:14" ht="93">
      <c r="A948" s="53">
        <f t="shared" si="15"/>
        <v>943</v>
      </c>
      <c r="B948" s="50" t="s">
        <v>756</v>
      </c>
      <c r="C948" s="50" t="s">
        <v>965</v>
      </c>
      <c r="D948" s="50" t="s">
        <v>2054</v>
      </c>
      <c r="E948" s="50" t="s">
        <v>2070</v>
      </c>
      <c r="F948" s="50"/>
      <c r="G948" s="50"/>
      <c r="H948" s="50" t="s">
        <v>3485</v>
      </c>
      <c r="I948" s="63"/>
      <c r="J948" s="64">
        <v>57600</v>
      </c>
      <c r="K948" s="63"/>
      <c r="L948" s="63"/>
      <c r="M948" s="63"/>
      <c r="N948" s="65"/>
    </row>
    <row r="949" spans="1:14" ht="93">
      <c r="A949" s="53">
        <f t="shared" si="15"/>
        <v>944</v>
      </c>
      <c r="B949" s="50" t="s">
        <v>756</v>
      </c>
      <c r="C949" s="50" t="s">
        <v>965</v>
      </c>
      <c r="D949" s="50" t="s">
        <v>2055</v>
      </c>
      <c r="E949" s="50" t="s">
        <v>2070</v>
      </c>
      <c r="F949" s="50"/>
      <c r="G949" s="50"/>
      <c r="H949" s="50" t="s">
        <v>3485</v>
      </c>
      <c r="I949" s="63"/>
      <c r="J949" s="64">
        <v>60000</v>
      </c>
      <c r="K949" s="63"/>
      <c r="L949" s="63"/>
      <c r="M949" s="63"/>
      <c r="N949" s="65"/>
    </row>
    <row r="950" spans="1:14" ht="93">
      <c r="A950" s="53">
        <f t="shared" si="15"/>
        <v>945</v>
      </c>
      <c r="B950" s="50" t="s">
        <v>756</v>
      </c>
      <c r="C950" s="50" t="s">
        <v>965</v>
      </c>
      <c r="D950" s="50" t="s">
        <v>2056</v>
      </c>
      <c r="E950" s="50" t="s">
        <v>2070</v>
      </c>
      <c r="F950" s="50"/>
      <c r="G950" s="50"/>
      <c r="H950" s="50" t="s">
        <v>3485</v>
      </c>
      <c r="I950" s="63"/>
      <c r="J950" s="64">
        <v>76800</v>
      </c>
      <c r="K950" s="63"/>
      <c r="L950" s="63"/>
      <c r="M950" s="63"/>
      <c r="N950" s="65"/>
    </row>
    <row r="951" spans="1:14" ht="93">
      <c r="A951" s="53">
        <f t="shared" si="15"/>
        <v>946</v>
      </c>
      <c r="B951" s="50" t="s">
        <v>756</v>
      </c>
      <c r="C951" s="50" t="s">
        <v>965</v>
      </c>
      <c r="D951" s="50" t="s">
        <v>2057</v>
      </c>
      <c r="E951" s="50" t="s">
        <v>2070</v>
      </c>
      <c r="F951" s="50"/>
      <c r="G951" s="50"/>
      <c r="H951" s="50" t="s">
        <v>3485</v>
      </c>
      <c r="I951" s="63"/>
      <c r="J951" s="64">
        <v>156000</v>
      </c>
      <c r="K951" s="63"/>
      <c r="L951" s="63"/>
      <c r="M951" s="63"/>
      <c r="N951" s="65"/>
    </row>
    <row r="952" spans="1:14" ht="93">
      <c r="A952" s="53">
        <f t="shared" si="15"/>
        <v>947</v>
      </c>
      <c r="B952" s="50" t="s">
        <v>756</v>
      </c>
      <c r="C952" s="50" t="s">
        <v>965</v>
      </c>
      <c r="D952" s="50" t="s">
        <v>2058</v>
      </c>
      <c r="E952" s="50" t="s">
        <v>2070</v>
      </c>
      <c r="F952" s="50"/>
      <c r="G952" s="50"/>
      <c r="H952" s="50" t="s">
        <v>3485</v>
      </c>
      <c r="I952" s="63"/>
      <c r="J952" s="64">
        <v>186000</v>
      </c>
      <c r="K952" s="63"/>
      <c r="L952" s="63"/>
      <c r="M952" s="63"/>
      <c r="N952" s="65"/>
    </row>
    <row r="953" spans="1:14" ht="93">
      <c r="A953" s="53">
        <f t="shared" si="15"/>
        <v>948</v>
      </c>
      <c r="B953" s="50" t="s">
        <v>756</v>
      </c>
      <c r="C953" s="50" t="s">
        <v>965</v>
      </c>
      <c r="D953" s="50" t="s">
        <v>2059</v>
      </c>
      <c r="E953" s="50" t="s">
        <v>2070</v>
      </c>
      <c r="F953" s="50"/>
      <c r="G953" s="50"/>
      <c r="H953" s="50" t="s">
        <v>3485</v>
      </c>
      <c r="I953" s="63"/>
      <c r="J953" s="64">
        <v>97800</v>
      </c>
      <c r="K953" s="63"/>
      <c r="L953" s="63"/>
      <c r="M953" s="63"/>
      <c r="N953" s="65"/>
    </row>
    <row r="954" spans="1:14" ht="93">
      <c r="A954" s="53">
        <f t="shared" si="15"/>
        <v>949</v>
      </c>
      <c r="B954" s="50" t="s">
        <v>756</v>
      </c>
      <c r="C954" s="50" t="s">
        <v>965</v>
      </c>
      <c r="D954" s="50" t="s">
        <v>2060</v>
      </c>
      <c r="E954" s="50" t="s">
        <v>2070</v>
      </c>
      <c r="F954" s="50"/>
      <c r="G954" s="50"/>
      <c r="H954" s="50" t="s">
        <v>3485</v>
      </c>
      <c r="I954" s="63"/>
      <c r="J954" s="64">
        <v>114600</v>
      </c>
      <c r="K954" s="63"/>
      <c r="L954" s="63"/>
      <c r="M954" s="63"/>
      <c r="N954" s="65"/>
    </row>
    <row r="955" spans="1:14" ht="93">
      <c r="A955" s="53">
        <f t="shared" si="15"/>
        <v>950</v>
      </c>
      <c r="B955" s="50" t="s">
        <v>756</v>
      </c>
      <c r="C955" s="50" t="s">
        <v>965</v>
      </c>
      <c r="D955" s="50" t="s">
        <v>2061</v>
      </c>
      <c r="E955" s="50" t="s">
        <v>2070</v>
      </c>
      <c r="F955" s="50"/>
      <c r="G955" s="50"/>
      <c r="H955" s="50" t="s">
        <v>3485</v>
      </c>
      <c r="I955" s="63"/>
      <c r="J955" s="64">
        <v>170000</v>
      </c>
      <c r="K955" s="63"/>
      <c r="L955" s="63"/>
      <c r="M955" s="63"/>
      <c r="N955" s="65"/>
    </row>
    <row r="956" spans="1:14" ht="93">
      <c r="A956" s="53">
        <f t="shared" si="15"/>
        <v>951</v>
      </c>
      <c r="B956" s="50" t="s">
        <v>756</v>
      </c>
      <c r="C956" s="50" t="s">
        <v>965</v>
      </c>
      <c r="D956" s="50" t="s">
        <v>2062</v>
      </c>
      <c r="E956" s="50" t="s">
        <v>2070</v>
      </c>
      <c r="F956" s="50"/>
      <c r="G956" s="50"/>
      <c r="H956" s="50" t="s">
        <v>3485</v>
      </c>
      <c r="I956" s="63"/>
      <c r="J956" s="64">
        <v>185000</v>
      </c>
      <c r="K956" s="63"/>
      <c r="L956" s="63"/>
      <c r="M956" s="63"/>
      <c r="N956" s="65"/>
    </row>
    <row r="957" spans="1:14" ht="93">
      <c r="A957" s="53">
        <f t="shared" si="15"/>
        <v>952</v>
      </c>
      <c r="B957" s="50" t="s">
        <v>756</v>
      </c>
      <c r="C957" s="50" t="s">
        <v>965</v>
      </c>
      <c r="D957" s="50" t="s">
        <v>2063</v>
      </c>
      <c r="E957" s="50" t="s">
        <v>2070</v>
      </c>
      <c r="F957" s="50"/>
      <c r="G957" s="50"/>
      <c r="H957" s="50" t="s">
        <v>3485</v>
      </c>
      <c r="I957" s="63"/>
      <c r="J957" s="64">
        <v>133200</v>
      </c>
      <c r="K957" s="63"/>
      <c r="L957" s="63"/>
      <c r="M957" s="63"/>
      <c r="N957" s="65"/>
    </row>
    <row r="958" spans="1:14" ht="93">
      <c r="A958" s="53">
        <f t="shared" si="15"/>
        <v>953</v>
      </c>
      <c r="B958" s="50" t="s">
        <v>756</v>
      </c>
      <c r="C958" s="50" t="s">
        <v>965</v>
      </c>
      <c r="D958" s="50" t="s">
        <v>2064</v>
      </c>
      <c r="E958" s="50" t="s">
        <v>2070</v>
      </c>
      <c r="F958" s="50"/>
      <c r="G958" s="50"/>
      <c r="H958" s="50" t="s">
        <v>3485</v>
      </c>
      <c r="I958" s="63"/>
      <c r="J958" s="64">
        <v>141600</v>
      </c>
      <c r="K958" s="63"/>
      <c r="L958" s="63"/>
      <c r="M958" s="63"/>
      <c r="N958" s="65"/>
    </row>
    <row r="959" spans="1:14" ht="93">
      <c r="A959" s="53">
        <f t="shared" si="15"/>
        <v>954</v>
      </c>
      <c r="B959" s="50" t="s">
        <v>756</v>
      </c>
      <c r="C959" s="50" t="s">
        <v>965</v>
      </c>
      <c r="D959" s="50" t="s">
        <v>2065</v>
      </c>
      <c r="E959" s="50" t="s">
        <v>2070</v>
      </c>
      <c r="F959" s="50"/>
      <c r="G959" s="50"/>
      <c r="H959" s="50" t="s">
        <v>3485</v>
      </c>
      <c r="I959" s="63"/>
      <c r="J959" s="64">
        <v>174000</v>
      </c>
      <c r="K959" s="63"/>
      <c r="L959" s="63"/>
      <c r="M959" s="63"/>
      <c r="N959" s="65"/>
    </row>
    <row r="960" spans="1:14" ht="93">
      <c r="A960" s="53">
        <f t="shared" si="15"/>
        <v>955</v>
      </c>
      <c r="B960" s="50" t="s">
        <v>756</v>
      </c>
      <c r="C960" s="50" t="s">
        <v>965</v>
      </c>
      <c r="D960" s="50" t="s">
        <v>2066</v>
      </c>
      <c r="E960" s="50" t="s">
        <v>2070</v>
      </c>
      <c r="F960" s="50"/>
      <c r="G960" s="50"/>
      <c r="H960" s="50" t="s">
        <v>3485</v>
      </c>
      <c r="I960" s="63"/>
      <c r="J960" s="64">
        <v>192000</v>
      </c>
      <c r="K960" s="63"/>
      <c r="L960" s="63"/>
      <c r="M960" s="63"/>
      <c r="N960" s="65"/>
    </row>
    <row r="961" spans="1:14" ht="93">
      <c r="A961" s="53">
        <f t="shared" si="15"/>
        <v>956</v>
      </c>
      <c r="B961" s="50" t="s">
        <v>756</v>
      </c>
      <c r="C961" s="50" t="s">
        <v>965</v>
      </c>
      <c r="D961" s="50" t="s">
        <v>2067</v>
      </c>
      <c r="E961" s="50" t="s">
        <v>2070</v>
      </c>
      <c r="F961" s="50"/>
      <c r="G961" s="50"/>
      <c r="H961" s="50" t="s">
        <v>3485</v>
      </c>
      <c r="I961" s="63"/>
      <c r="J961" s="64">
        <v>90000</v>
      </c>
      <c r="K961" s="63"/>
      <c r="L961" s="63"/>
      <c r="M961" s="63"/>
      <c r="N961" s="65"/>
    </row>
    <row r="962" spans="1:14" ht="93">
      <c r="A962" s="53">
        <f t="shared" si="15"/>
        <v>957</v>
      </c>
      <c r="B962" s="50" t="s">
        <v>756</v>
      </c>
      <c r="C962" s="50" t="s">
        <v>965</v>
      </c>
      <c r="D962" s="50" t="s">
        <v>2068</v>
      </c>
      <c r="E962" s="50" t="s">
        <v>2070</v>
      </c>
      <c r="F962" s="50"/>
      <c r="G962" s="50"/>
      <c r="H962" s="50" t="s">
        <v>3485</v>
      </c>
      <c r="I962" s="63"/>
      <c r="J962" s="64">
        <v>132000</v>
      </c>
      <c r="K962" s="63"/>
      <c r="L962" s="63"/>
      <c r="M962" s="63"/>
      <c r="N962" s="65"/>
    </row>
    <row r="963" spans="1:14" ht="93">
      <c r="A963" s="53">
        <f t="shared" si="15"/>
        <v>958</v>
      </c>
      <c r="B963" s="50" t="s">
        <v>756</v>
      </c>
      <c r="C963" s="50" t="s">
        <v>965</v>
      </c>
      <c r="D963" s="50" t="s">
        <v>2069</v>
      </c>
      <c r="E963" s="50" t="s">
        <v>2070</v>
      </c>
      <c r="F963" s="50" t="s">
        <v>2239</v>
      </c>
      <c r="G963" s="50"/>
      <c r="H963" s="50" t="s">
        <v>3485</v>
      </c>
      <c r="I963" s="63"/>
      <c r="J963" s="64">
        <v>170000</v>
      </c>
      <c r="K963" s="63"/>
      <c r="L963" s="63"/>
      <c r="M963" s="63"/>
      <c r="N963" s="65"/>
    </row>
    <row r="964" spans="1:14" s="45" customFormat="1" ht="77.5">
      <c r="A964" s="53">
        <f t="shared" si="15"/>
        <v>959</v>
      </c>
      <c r="B964" s="48" t="s">
        <v>756</v>
      </c>
      <c r="C964" s="48" t="s">
        <v>965</v>
      </c>
      <c r="D964" s="48" t="s">
        <v>2219</v>
      </c>
      <c r="E964" s="48" t="s">
        <v>896</v>
      </c>
      <c r="F964" s="48" t="s">
        <v>2239</v>
      </c>
      <c r="G964" s="48"/>
      <c r="H964" s="48" t="s">
        <v>2241</v>
      </c>
      <c r="I964" s="145"/>
      <c r="J964" s="160" t="s">
        <v>3640</v>
      </c>
      <c r="K964" s="66"/>
      <c r="L964" s="66"/>
      <c r="M964" s="66"/>
      <c r="N964" s="47"/>
    </row>
    <row r="965" spans="1:14" s="45" customFormat="1" ht="77.5">
      <c r="A965" s="53">
        <f t="shared" si="15"/>
        <v>960</v>
      </c>
      <c r="B965" s="48" t="s">
        <v>756</v>
      </c>
      <c r="C965" s="48" t="s">
        <v>965</v>
      </c>
      <c r="D965" s="48" t="s">
        <v>2220</v>
      </c>
      <c r="E965" s="48" t="s">
        <v>896</v>
      </c>
      <c r="F965" s="48" t="s">
        <v>2240</v>
      </c>
      <c r="G965" s="48"/>
      <c r="H965" s="48" t="s">
        <v>2241</v>
      </c>
      <c r="I965" s="145"/>
      <c r="J965" s="160" t="s">
        <v>3640</v>
      </c>
      <c r="K965" s="66"/>
      <c r="L965" s="66"/>
      <c r="M965" s="66"/>
      <c r="N965" s="47"/>
    </row>
    <row r="966" spans="1:14" s="45" customFormat="1" ht="77.5">
      <c r="A966" s="53">
        <f t="shared" si="15"/>
        <v>961</v>
      </c>
      <c r="B966" s="48" t="s">
        <v>756</v>
      </c>
      <c r="C966" s="48" t="s">
        <v>965</v>
      </c>
      <c r="D966" s="48" t="s">
        <v>2221</v>
      </c>
      <c r="E966" s="48" t="s">
        <v>2070</v>
      </c>
      <c r="F966" s="48" t="s">
        <v>2240</v>
      </c>
      <c r="G966" s="48"/>
      <c r="H966" s="48" t="s">
        <v>2241</v>
      </c>
      <c r="I966" s="145"/>
      <c r="J966" s="160" t="s">
        <v>3640</v>
      </c>
      <c r="K966" s="66"/>
      <c r="L966" s="66"/>
      <c r="M966" s="66"/>
      <c r="N966" s="47"/>
    </row>
    <row r="967" spans="1:14" s="45" customFormat="1" ht="77.5">
      <c r="A967" s="53">
        <f t="shared" si="15"/>
        <v>962</v>
      </c>
      <c r="B967" s="48" t="s">
        <v>756</v>
      </c>
      <c r="C967" s="48" t="s">
        <v>965</v>
      </c>
      <c r="D967" s="48" t="s">
        <v>2222</v>
      </c>
      <c r="E967" s="48" t="s">
        <v>2070</v>
      </c>
      <c r="F967" s="48" t="s">
        <v>2240</v>
      </c>
      <c r="G967" s="48"/>
      <c r="H967" s="48" t="s">
        <v>2241</v>
      </c>
      <c r="I967" s="145"/>
      <c r="J967" s="160" t="s">
        <v>3640</v>
      </c>
      <c r="K967" s="66"/>
      <c r="L967" s="66"/>
      <c r="M967" s="66"/>
      <c r="N967" s="47"/>
    </row>
    <row r="968" spans="1:14" s="45" customFormat="1" ht="77.5">
      <c r="A968" s="53">
        <f t="shared" si="15"/>
        <v>963</v>
      </c>
      <c r="B968" s="48" t="s">
        <v>756</v>
      </c>
      <c r="C968" s="48" t="s">
        <v>965</v>
      </c>
      <c r="D968" s="48" t="s">
        <v>2223</v>
      </c>
      <c r="E968" s="48" t="s">
        <v>2070</v>
      </c>
      <c r="F968" s="48" t="s">
        <v>2240</v>
      </c>
      <c r="G968" s="48"/>
      <c r="H968" s="48" t="s">
        <v>2241</v>
      </c>
      <c r="I968" s="145"/>
      <c r="J968" s="160" t="s">
        <v>3640</v>
      </c>
      <c r="K968" s="66"/>
      <c r="L968" s="66"/>
      <c r="M968" s="66"/>
      <c r="N968" s="47"/>
    </row>
    <row r="969" spans="1:14" s="45" customFormat="1" ht="77.5">
      <c r="A969" s="53">
        <f t="shared" ref="A969:A1032" si="16">A968+1</f>
        <v>964</v>
      </c>
      <c r="B969" s="48" t="s">
        <v>756</v>
      </c>
      <c r="C969" s="48" t="s">
        <v>965</v>
      </c>
      <c r="D969" s="48" t="s">
        <v>2224</v>
      </c>
      <c r="E969" s="48" t="s">
        <v>2070</v>
      </c>
      <c r="F969" s="48" t="s">
        <v>2240</v>
      </c>
      <c r="G969" s="48"/>
      <c r="H969" s="48" t="s">
        <v>2241</v>
      </c>
      <c r="I969" s="145"/>
      <c r="J969" s="160" t="s">
        <v>3640</v>
      </c>
      <c r="K969" s="66"/>
      <c r="L969" s="66"/>
      <c r="M969" s="66"/>
      <c r="N969" s="47"/>
    </row>
    <row r="970" spans="1:14" s="45" customFormat="1" ht="77.5">
      <c r="A970" s="53">
        <f t="shared" si="16"/>
        <v>965</v>
      </c>
      <c r="B970" s="48" t="s">
        <v>756</v>
      </c>
      <c r="C970" s="48" t="s">
        <v>965</v>
      </c>
      <c r="D970" s="48" t="s">
        <v>2225</v>
      </c>
      <c r="E970" s="48" t="s">
        <v>2070</v>
      </c>
      <c r="F970" s="48" t="s">
        <v>2240</v>
      </c>
      <c r="G970" s="48"/>
      <c r="H970" s="48" t="s">
        <v>2241</v>
      </c>
      <c r="I970" s="145"/>
      <c r="J970" s="160" t="s">
        <v>3640</v>
      </c>
      <c r="K970" s="66"/>
      <c r="L970" s="66"/>
      <c r="M970" s="66"/>
      <c r="N970" s="47"/>
    </row>
    <row r="971" spans="1:14" s="45" customFormat="1" ht="77.5">
      <c r="A971" s="53">
        <f t="shared" si="16"/>
        <v>966</v>
      </c>
      <c r="B971" s="48" t="s">
        <v>756</v>
      </c>
      <c r="C971" s="48" t="s">
        <v>965</v>
      </c>
      <c r="D971" s="48" t="s">
        <v>2226</v>
      </c>
      <c r="E971" s="48" t="s">
        <v>2070</v>
      </c>
      <c r="F971" s="48" t="s">
        <v>2240</v>
      </c>
      <c r="G971" s="48"/>
      <c r="H971" s="48" t="s">
        <v>2241</v>
      </c>
      <c r="I971" s="145"/>
      <c r="J971" s="160" t="s">
        <v>3640</v>
      </c>
      <c r="K971" s="66"/>
      <c r="L971" s="66"/>
      <c r="M971" s="66"/>
      <c r="N971" s="47"/>
    </row>
    <row r="972" spans="1:14" s="45" customFormat="1" ht="77.5">
      <c r="A972" s="53">
        <f t="shared" si="16"/>
        <v>967</v>
      </c>
      <c r="B972" s="48" t="s">
        <v>756</v>
      </c>
      <c r="C972" s="48" t="s">
        <v>965</v>
      </c>
      <c r="D972" s="48" t="s">
        <v>2227</v>
      </c>
      <c r="E972" s="48" t="s">
        <v>2070</v>
      </c>
      <c r="F972" s="48" t="s">
        <v>2240</v>
      </c>
      <c r="G972" s="48"/>
      <c r="H972" s="48" t="s">
        <v>2241</v>
      </c>
      <c r="I972" s="145"/>
      <c r="J972" s="160" t="s">
        <v>3640</v>
      </c>
      <c r="K972" s="66"/>
      <c r="L972" s="66"/>
      <c r="M972" s="66"/>
      <c r="N972" s="47"/>
    </row>
    <row r="973" spans="1:14" s="45" customFormat="1" ht="77.5">
      <c r="A973" s="53">
        <f t="shared" si="16"/>
        <v>968</v>
      </c>
      <c r="B973" s="48" t="s">
        <v>756</v>
      </c>
      <c r="C973" s="48" t="s">
        <v>965</v>
      </c>
      <c r="D973" s="48" t="s">
        <v>2228</v>
      </c>
      <c r="E973" s="48" t="s">
        <v>2070</v>
      </c>
      <c r="F973" s="48" t="s">
        <v>2240</v>
      </c>
      <c r="G973" s="48"/>
      <c r="H973" s="48" t="s">
        <v>2241</v>
      </c>
      <c r="I973" s="145"/>
      <c r="J973" s="160" t="s">
        <v>3640</v>
      </c>
      <c r="K973" s="66"/>
      <c r="L973" s="66"/>
      <c r="M973" s="66"/>
      <c r="N973" s="47"/>
    </row>
    <row r="974" spans="1:14" s="45" customFormat="1" ht="77.5">
      <c r="A974" s="53">
        <f t="shared" si="16"/>
        <v>969</v>
      </c>
      <c r="B974" s="48" t="s">
        <v>756</v>
      </c>
      <c r="C974" s="48" t="s">
        <v>965</v>
      </c>
      <c r="D974" s="48" t="s">
        <v>2229</v>
      </c>
      <c r="E974" s="48" t="s">
        <v>2070</v>
      </c>
      <c r="F974" s="48" t="s">
        <v>2240</v>
      </c>
      <c r="G974" s="48"/>
      <c r="H974" s="48" t="s">
        <v>2241</v>
      </c>
      <c r="I974" s="145"/>
      <c r="J974" s="160" t="s">
        <v>3640</v>
      </c>
      <c r="K974" s="66"/>
      <c r="L974" s="66"/>
      <c r="M974" s="66"/>
      <c r="N974" s="47"/>
    </row>
    <row r="975" spans="1:14" s="45" customFormat="1" ht="77.5">
      <c r="A975" s="53">
        <f t="shared" si="16"/>
        <v>970</v>
      </c>
      <c r="B975" s="48" t="s">
        <v>756</v>
      </c>
      <c r="C975" s="48" t="s">
        <v>965</v>
      </c>
      <c r="D975" s="48" t="s">
        <v>2230</v>
      </c>
      <c r="E975" s="48" t="s">
        <v>2070</v>
      </c>
      <c r="F975" s="48" t="s">
        <v>2240</v>
      </c>
      <c r="G975" s="48"/>
      <c r="H975" s="48" t="s">
        <v>2241</v>
      </c>
      <c r="I975" s="145"/>
      <c r="J975" s="160" t="s">
        <v>3640</v>
      </c>
      <c r="K975" s="66"/>
      <c r="L975" s="66"/>
      <c r="M975" s="66"/>
      <c r="N975" s="47"/>
    </row>
    <row r="976" spans="1:14" s="45" customFormat="1" ht="77.5">
      <c r="A976" s="53">
        <f t="shared" si="16"/>
        <v>971</v>
      </c>
      <c r="B976" s="48" t="s">
        <v>756</v>
      </c>
      <c r="C976" s="48" t="s">
        <v>965</v>
      </c>
      <c r="D976" s="48" t="s">
        <v>2231</v>
      </c>
      <c r="E976" s="48" t="s">
        <v>2070</v>
      </c>
      <c r="F976" s="48" t="s">
        <v>2240</v>
      </c>
      <c r="G976" s="48"/>
      <c r="H976" s="48" t="s">
        <v>2241</v>
      </c>
      <c r="I976" s="145"/>
      <c r="J976" s="160" t="s">
        <v>3640</v>
      </c>
      <c r="K976" s="66"/>
      <c r="L976" s="66"/>
      <c r="M976" s="66"/>
      <c r="N976" s="47"/>
    </row>
    <row r="977" spans="1:14" s="45" customFormat="1" ht="77.5">
      <c r="A977" s="53">
        <f t="shared" si="16"/>
        <v>972</v>
      </c>
      <c r="B977" s="48" t="s">
        <v>756</v>
      </c>
      <c r="C977" s="48" t="s">
        <v>965</v>
      </c>
      <c r="D977" s="48" t="s">
        <v>2232</v>
      </c>
      <c r="E977" s="48" t="s">
        <v>2070</v>
      </c>
      <c r="F977" s="48" t="s">
        <v>2240</v>
      </c>
      <c r="G977" s="48"/>
      <c r="H977" s="48" t="s">
        <v>2241</v>
      </c>
      <c r="I977" s="145"/>
      <c r="J977" s="160" t="s">
        <v>3640</v>
      </c>
      <c r="K977" s="66"/>
      <c r="L977" s="66"/>
      <c r="M977" s="66"/>
      <c r="N977" s="47"/>
    </row>
    <row r="978" spans="1:14" s="45" customFormat="1" ht="77.5">
      <c r="A978" s="53">
        <f t="shared" si="16"/>
        <v>973</v>
      </c>
      <c r="B978" s="48" t="s">
        <v>756</v>
      </c>
      <c r="C978" s="48" t="s">
        <v>965</v>
      </c>
      <c r="D978" s="48" t="s">
        <v>2233</v>
      </c>
      <c r="E978" s="48" t="s">
        <v>2070</v>
      </c>
      <c r="F978" s="48" t="s">
        <v>2240</v>
      </c>
      <c r="G978" s="48"/>
      <c r="H978" s="48" t="s">
        <v>2241</v>
      </c>
      <c r="I978" s="145"/>
      <c r="J978" s="160" t="s">
        <v>3640</v>
      </c>
      <c r="K978" s="66"/>
      <c r="L978" s="66"/>
      <c r="M978" s="66"/>
      <c r="N978" s="47"/>
    </row>
    <row r="979" spans="1:14" s="45" customFormat="1" ht="77.5">
      <c r="A979" s="53">
        <f t="shared" si="16"/>
        <v>974</v>
      </c>
      <c r="B979" s="48" t="s">
        <v>756</v>
      </c>
      <c r="C979" s="48" t="s">
        <v>965</v>
      </c>
      <c r="D979" s="48" t="s">
        <v>2234</v>
      </c>
      <c r="E979" s="48" t="s">
        <v>2070</v>
      </c>
      <c r="F979" s="48" t="s">
        <v>2240</v>
      </c>
      <c r="G979" s="48"/>
      <c r="H979" s="48" t="s">
        <v>2241</v>
      </c>
      <c r="I979" s="145"/>
      <c r="J979" s="160" t="s">
        <v>3640</v>
      </c>
      <c r="K979" s="66"/>
      <c r="L979" s="66"/>
      <c r="M979" s="66"/>
      <c r="N979" s="47"/>
    </row>
    <row r="980" spans="1:14" s="45" customFormat="1" ht="77.5">
      <c r="A980" s="53">
        <f t="shared" si="16"/>
        <v>975</v>
      </c>
      <c r="B980" s="48" t="s">
        <v>756</v>
      </c>
      <c r="C980" s="48" t="s">
        <v>965</v>
      </c>
      <c r="D980" s="48" t="s">
        <v>2235</v>
      </c>
      <c r="E980" s="48" t="s">
        <v>2070</v>
      </c>
      <c r="F980" s="48" t="s">
        <v>2240</v>
      </c>
      <c r="G980" s="48"/>
      <c r="H980" s="48" t="s">
        <v>2241</v>
      </c>
      <c r="I980" s="145"/>
      <c r="J980" s="160" t="s">
        <v>3640</v>
      </c>
      <c r="K980" s="66"/>
      <c r="L980" s="66"/>
      <c r="M980" s="66"/>
      <c r="N980" s="47"/>
    </row>
    <row r="981" spans="1:14" s="45" customFormat="1" ht="77.5">
      <c r="A981" s="53">
        <f t="shared" si="16"/>
        <v>976</v>
      </c>
      <c r="B981" s="48" t="s">
        <v>756</v>
      </c>
      <c r="C981" s="48" t="s">
        <v>965</v>
      </c>
      <c r="D981" s="48" t="s">
        <v>2236</v>
      </c>
      <c r="E981" s="48" t="s">
        <v>2070</v>
      </c>
      <c r="F981" s="48" t="s">
        <v>2240</v>
      </c>
      <c r="G981" s="48"/>
      <c r="H981" s="48" t="s">
        <v>2241</v>
      </c>
      <c r="I981" s="145"/>
      <c r="J981" s="160" t="s">
        <v>3640</v>
      </c>
      <c r="K981" s="66"/>
      <c r="L981" s="66"/>
      <c r="M981" s="66"/>
      <c r="N981" s="47"/>
    </row>
    <row r="982" spans="1:14" s="45" customFormat="1" ht="77.5">
      <c r="A982" s="53">
        <f t="shared" si="16"/>
        <v>977</v>
      </c>
      <c r="B982" s="48" t="s">
        <v>756</v>
      </c>
      <c r="C982" s="48" t="s">
        <v>965</v>
      </c>
      <c r="D982" s="48" t="s">
        <v>2237</v>
      </c>
      <c r="E982" s="48" t="s">
        <v>2070</v>
      </c>
      <c r="F982" s="48" t="s">
        <v>2240</v>
      </c>
      <c r="G982" s="48"/>
      <c r="H982" s="48" t="s">
        <v>2241</v>
      </c>
      <c r="I982" s="145"/>
      <c r="J982" s="160" t="s">
        <v>3640</v>
      </c>
      <c r="K982" s="66"/>
      <c r="L982" s="66"/>
      <c r="M982" s="66"/>
      <c r="N982" s="47"/>
    </row>
    <row r="983" spans="1:14" s="45" customFormat="1" ht="77.5">
      <c r="A983" s="53">
        <f t="shared" si="16"/>
        <v>978</v>
      </c>
      <c r="B983" s="48" t="s">
        <v>756</v>
      </c>
      <c r="C983" s="48" t="s">
        <v>965</v>
      </c>
      <c r="D983" s="48" t="s">
        <v>2238</v>
      </c>
      <c r="E983" s="48" t="s">
        <v>2070</v>
      </c>
      <c r="F983" s="48" t="s">
        <v>2240</v>
      </c>
      <c r="G983" s="48"/>
      <c r="H983" s="48" t="s">
        <v>2241</v>
      </c>
      <c r="I983" s="145"/>
      <c r="J983" s="160" t="s">
        <v>3640</v>
      </c>
      <c r="K983" s="66"/>
      <c r="L983" s="66"/>
      <c r="M983" s="66"/>
      <c r="N983" s="47"/>
    </row>
    <row r="984" spans="1:14" s="45" customFormat="1" ht="77.5">
      <c r="A984" s="53">
        <f t="shared" si="16"/>
        <v>979</v>
      </c>
      <c r="B984" s="48" t="s">
        <v>756</v>
      </c>
      <c r="C984" s="48" t="s">
        <v>965</v>
      </c>
      <c r="D984" s="48" t="s">
        <v>2260</v>
      </c>
      <c r="E984" s="48" t="s">
        <v>2070</v>
      </c>
      <c r="F984" s="48" t="s">
        <v>2261</v>
      </c>
      <c r="G984" s="48"/>
      <c r="H984" s="48" t="s">
        <v>2258</v>
      </c>
      <c r="I984" s="145"/>
      <c r="J984" s="160" t="s">
        <v>3640</v>
      </c>
      <c r="K984" s="66"/>
      <c r="L984" s="66"/>
      <c r="M984" s="66"/>
      <c r="N984" s="47"/>
    </row>
    <row r="985" spans="1:14" s="45" customFormat="1" ht="77.5">
      <c r="A985" s="53">
        <f t="shared" si="16"/>
        <v>980</v>
      </c>
      <c r="B985" s="48" t="s">
        <v>756</v>
      </c>
      <c r="C985" s="48" t="s">
        <v>965</v>
      </c>
      <c r="D985" s="48" t="s">
        <v>2262</v>
      </c>
      <c r="E985" s="48" t="s">
        <v>2070</v>
      </c>
      <c r="F985" s="48" t="s">
        <v>2261</v>
      </c>
      <c r="G985" s="48"/>
      <c r="H985" s="48" t="s">
        <v>2258</v>
      </c>
      <c r="I985" s="145"/>
      <c r="J985" s="160" t="s">
        <v>3640</v>
      </c>
      <c r="K985" s="66"/>
      <c r="L985" s="66"/>
      <c r="M985" s="66"/>
      <c r="N985" s="47"/>
    </row>
    <row r="986" spans="1:14" s="45" customFormat="1" ht="77.5">
      <c r="A986" s="53">
        <f t="shared" si="16"/>
        <v>981</v>
      </c>
      <c r="B986" s="48" t="s">
        <v>756</v>
      </c>
      <c r="C986" s="48" t="s">
        <v>965</v>
      </c>
      <c r="D986" s="48" t="s">
        <v>2263</v>
      </c>
      <c r="E986" s="48" t="s">
        <v>2070</v>
      </c>
      <c r="F986" s="48" t="s">
        <v>2261</v>
      </c>
      <c r="G986" s="48"/>
      <c r="H986" s="48" t="s">
        <v>2258</v>
      </c>
      <c r="I986" s="145"/>
      <c r="J986" s="160" t="s">
        <v>3640</v>
      </c>
      <c r="K986" s="66"/>
      <c r="L986" s="66"/>
      <c r="M986" s="66"/>
      <c r="N986" s="47"/>
    </row>
    <row r="987" spans="1:14" s="45" customFormat="1" ht="77.5">
      <c r="A987" s="53">
        <f t="shared" si="16"/>
        <v>982</v>
      </c>
      <c r="B987" s="48" t="s">
        <v>756</v>
      </c>
      <c r="C987" s="48" t="s">
        <v>965</v>
      </c>
      <c r="D987" s="48" t="s">
        <v>2264</v>
      </c>
      <c r="E987" s="48" t="s">
        <v>2070</v>
      </c>
      <c r="F987" s="48" t="s">
        <v>2261</v>
      </c>
      <c r="G987" s="48"/>
      <c r="H987" s="48" t="s">
        <v>2258</v>
      </c>
      <c r="I987" s="145"/>
      <c r="J987" s="160" t="s">
        <v>3640</v>
      </c>
      <c r="K987" s="66"/>
      <c r="L987" s="66"/>
      <c r="M987" s="66"/>
      <c r="N987" s="47"/>
    </row>
    <row r="988" spans="1:14" s="45" customFormat="1" ht="77.5">
      <c r="A988" s="53">
        <f t="shared" si="16"/>
        <v>983</v>
      </c>
      <c r="B988" s="48" t="s">
        <v>756</v>
      </c>
      <c r="C988" s="48" t="s">
        <v>965</v>
      </c>
      <c r="D988" s="48" t="s">
        <v>2265</v>
      </c>
      <c r="E988" s="48" t="s">
        <v>2070</v>
      </c>
      <c r="F988" s="48" t="s">
        <v>2261</v>
      </c>
      <c r="G988" s="48"/>
      <c r="H988" s="48" t="s">
        <v>2258</v>
      </c>
      <c r="I988" s="145"/>
      <c r="J988" s="160" t="s">
        <v>3640</v>
      </c>
      <c r="K988" s="66"/>
      <c r="L988" s="66"/>
      <c r="M988" s="66"/>
      <c r="N988" s="47"/>
    </row>
    <row r="989" spans="1:14" s="45" customFormat="1" ht="77.5">
      <c r="A989" s="53">
        <f t="shared" si="16"/>
        <v>984</v>
      </c>
      <c r="B989" s="48" t="s">
        <v>756</v>
      </c>
      <c r="C989" s="48" t="s">
        <v>965</v>
      </c>
      <c r="D989" s="48" t="s">
        <v>2266</v>
      </c>
      <c r="E989" s="48" t="s">
        <v>2070</v>
      </c>
      <c r="F989" s="48" t="s">
        <v>2261</v>
      </c>
      <c r="G989" s="48"/>
      <c r="H989" s="48" t="s">
        <v>2258</v>
      </c>
      <c r="I989" s="145"/>
      <c r="J989" s="160" t="s">
        <v>3640</v>
      </c>
      <c r="K989" s="66"/>
      <c r="L989" s="66"/>
      <c r="M989" s="66"/>
      <c r="N989" s="47"/>
    </row>
    <row r="990" spans="1:14" s="45" customFormat="1" ht="77.5">
      <c r="A990" s="53">
        <f t="shared" si="16"/>
        <v>985</v>
      </c>
      <c r="B990" s="48" t="s">
        <v>756</v>
      </c>
      <c r="C990" s="48" t="s">
        <v>965</v>
      </c>
      <c r="D990" s="48" t="s">
        <v>2267</v>
      </c>
      <c r="E990" s="48" t="s">
        <v>2070</v>
      </c>
      <c r="F990" s="48" t="s">
        <v>2261</v>
      </c>
      <c r="G990" s="48"/>
      <c r="H990" s="48" t="s">
        <v>2258</v>
      </c>
      <c r="I990" s="145"/>
      <c r="J990" s="160" t="s">
        <v>3640</v>
      </c>
      <c r="K990" s="66"/>
      <c r="L990" s="66"/>
      <c r="M990" s="66"/>
      <c r="N990" s="47"/>
    </row>
    <row r="991" spans="1:14" s="45" customFormat="1" ht="77.5">
      <c r="A991" s="53">
        <f t="shared" si="16"/>
        <v>986</v>
      </c>
      <c r="B991" s="48" t="s">
        <v>756</v>
      </c>
      <c r="C991" s="48" t="s">
        <v>965</v>
      </c>
      <c r="D991" s="48" t="s">
        <v>2268</v>
      </c>
      <c r="E991" s="48" t="s">
        <v>2070</v>
      </c>
      <c r="F991" s="48" t="s">
        <v>2261</v>
      </c>
      <c r="G991" s="48"/>
      <c r="H991" s="48" t="s">
        <v>2258</v>
      </c>
      <c r="I991" s="145"/>
      <c r="J991" s="160" t="s">
        <v>3640</v>
      </c>
      <c r="K991" s="66"/>
      <c r="L991" s="66"/>
      <c r="M991" s="66"/>
      <c r="N991" s="47"/>
    </row>
    <row r="992" spans="1:14" s="45" customFormat="1" ht="77.5">
      <c r="A992" s="53">
        <f t="shared" si="16"/>
        <v>987</v>
      </c>
      <c r="B992" s="48" t="s">
        <v>756</v>
      </c>
      <c r="C992" s="48" t="s">
        <v>965</v>
      </c>
      <c r="D992" s="48" t="s">
        <v>2269</v>
      </c>
      <c r="E992" s="48" t="s">
        <v>2070</v>
      </c>
      <c r="F992" s="48" t="s">
        <v>2261</v>
      </c>
      <c r="G992" s="48"/>
      <c r="H992" s="48" t="s">
        <v>2258</v>
      </c>
      <c r="I992" s="145"/>
      <c r="J992" s="160" t="s">
        <v>3640</v>
      </c>
      <c r="K992" s="66"/>
      <c r="L992" s="66"/>
      <c r="M992" s="66"/>
      <c r="N992" s="47"/>
    </row>
    <row r="993" spans="1:14" s="45" customFormat="1" ht="77.5">
      <c r="A993" s="53">
        <f t="shared" si="16"/>
        <v>988</v>
      </c>
      <c r="B993" s="48" t="s">
        <v>756</v>
      </c>
      <c r="C993" s="48" t="s">
        <v>965</v>
      </c>
      <c r="D993" s="48" t="s">
        <v>2270</v>
      </c>
      <c r="E993" s="48" t="s">
        <v>2070</v>
      </c>
      <c r="F993" s="48" t="s">
        <v>2261</v>
      </c>
      <c r="G993" s="48"/>
      <c r="H993" s="48" t="s">
        <v>2258</v>
      </c>
      <c r="I993" s="145"/>
      <c r="J993" s="160" t="s">
        <v>3640</v>
      </c>
      <c r="K993" s="66"/>
      <c r="L993" s="66"/>
      <c r="M993" s="66"/>
      <c r="N993" s="47"/>
    </row>
    <row r="994" spans="1:14" s="45" customFormat="1" ht="77.5">
      <c r="A994" s="53">
        <f t="shared" si="16"/>
        <v>989</v>
      </c>
      <c r="B994" s="48" t="s">
        <v>756</v>
      </c>
      <c r="C994" s="48" t="s">
        <v>965</v>
      </c>
      <c r="D994" s="48" t="s">
        <v>2271</v>
      </c>
      <c r="E994" s="48" t="s">
        <v>2070</v>
      </c>
      <c r="F994" s="48" t="s">
        <v>2261</v>
      </c>
      <c r="G994" s="48"/>
      <c r="H994" s="48" t="s">
        <v>2258</v>
      </c>
      <c r="I994" s="145"/>
      <c r="J994" s="160" t="s">
        <v>3640</v>
      </c>
      <c r="K994" s="66"/>
      <c r="L994" s="66"/>
      <c r="M994" s="66"/>
      <c r="N994" s="47"/>
    </row>
    <row r="995" spans="1:14" s="45" customFormat="1" ht="77.5">
      <c r="A995" s="53">
        <f t="shared" si="16"/>
        <v>990</v>
      </c>
      <c r="B995" s="48" t="s">
        <v>756</v>
      </c>
      <c r="C995" s="48" t="s">
        <v>965</v>
      </c>
      <c r="D995" s="48" t="s">
        <v>2272</v>
      </c>
      <c r="E995" s="48" t="s">
        <v>2070</v>
      </c>
      <c r="F995" s="48" t="s">
        <v>2259</v>
      </c>
      <c r="G995" s="48"/>
      <c r="H995" s="48" t="s">
        <v>2258</v>
      </c>
      <c r="I995" s="145"/>
      <c r="J995" s="160" t="s">
        <v>3640</v>
      </c>
      <c r="K995" s="66"/>
      <c r="L995" s="66"/>
      <c r="M995" s="66"/>
      <c r="N995" s="47"/>
    </row>
    <row r="996" spans="1:14" s="45" customFormat="1" ht="77.5">
      <c r="A996" s="53">
        <f t="shared" si="16"/>
        <v>991</v>
      </c>
      <c r="B996" s="48" t="s">
        <v>756</v>
      </c>
      <c r="C996" s="48" t="s">
        <v>965</v>
      </c>
      <c r="D996" s="48" t="s">
        <v>2273</v>
      </c>
      <c r="E996" s="48" t="s">
        <v>2070</v>
      </c>
      <c r="F996" s="48" t="s">
        <v>2259</v>
      </c>
      <c r="G996" s="48"/>
      <c r="H996" s="48" t="s">
        <v>2258</v>
      </c>
      <c r="I996" s="145"/>
      <c r="J996" s="160" t="s">
        <v>3640</v>
      </c>
      <c r="K996" s="66"/>
      <c r="L996" s="66"/>
      <c r="M996" s="66"/>
      <c r="N996" s="47"/>
    </row>
    <row r="997" spans="1:14" s="45" customFormat="1" ht="77.5">
      <c r="A997" s="53">
        <f t="shared" si="16"/>
        <v>992</v>
      </c>
      <c r="B997" s="48" t="s">
        <v>756</v>
      </c>
      <c r="C997" s="48" t="s">
        <v>965</v>
      </c>
      <c r="D997" s="48" t="s">
        <v>2274</v>
      </c>
      <c r="E997" s="48" t="s">
        <v>2070</v>
      </c>
      <c r="F997" s="48" t="s">
        <v>2259</v>
      </c>
      <c r="G997" s="48"/>
      <c r="H997" s="48" t="s">
        <v>2258</v>
      </c>
      <c r="I997" s="145"/>
      <c r="J997" s="160" t="s">
        <v>3640</v>
      </c>
      <c r="K997" s="66"/>
      <c r="L997" s="66"/>
      <c r="M997" s="66"/>
      <c r="N997" s="47"/>
    </row>
    <row r="998" spans="1:14" s="45" customFormat="1" ht="77.5">
      <c r="A998" s="53">
        <f t="shared" si="16"/>
        <v>993</v>
      </c>
      <c r="B998" s="48" t="s">
        <v>756</v>
      </c>
      <c r="C998" s="48" t="s">
        <v>965</v>
      </c>
      <c r="D998" s="48" t="s">
        <v>2275</v>
      </c>
      <c r="E998" s="48" t="s">
        <v>2070</v>
      </c>
      <c r="F998" s="48" t="s">
        <v>2259</v>
      </c>
      <c r="G998" s="48"/>
      <c r="H998" s="48" t="s">
        <v>2258</v>
      </c>
      <c r="I998" s="145"/>
      <c r="J998" s="160" t="s">
        <v>3640</v>
      </c>
      <c r="K998" s="66"/>
      <c r="L998" s="66"/>
      <c r="M998" s="66"/>
      <c r="N998" s="47"/>
    </row>
    <row r="999" spans="1:14" s="45" customFormat="1" ht="77.5">
      <c r="A999" s="53">
        <f t="shared" si="16"/>
        <v>994</v>
      </c>
      <c r="B999" s="48" t="s">
        <v>756</v>
      </c>
      <c r="C999" s="48" t="s">
        <v>965</v>
      </c>
      <c r="D999" s="48" t="s">
        <v>2276</v>
      </c>
      <c r="E999" s="48" t="s">
        <v>2070</v>
      </c>
      <c r="F999" s="48" t="s">
        <v>2259</v>
      </c>
      <c r="G999" s="48"/>
      <c r="H999" s="48" t="s">
        <v>2258</v>
      </c>
      <c r="I999" s="145"/>
      <c r="J999" s="160" t="s">
        <v>3640</v>
      </c>
      <c r="K999" s="66"/>
      <c r="L999" s="66"/>
      <c r="M999" s="66"/>
      <c r="N999" s="47"/>
    </row>
    <row r="1000" spans="1:14" s="45" customFormat="1" ht="77.5">
      <c r="A1000" s="53">
        <f t="shared" si="16"/>
        <v>995</v>
      </c>
      <c r="B1000" s="48" t="s">
        <v>756</v>
      </c>
      <c r="C1000" s="48" t="s">
        <v>965</v>
      </c>
      <c r="D1000" s="48" t="s">
        <v>2277</v>
      </c>
      <c r="E1000" s="48" t="s">
        <v>2070</v>
      </c>
      <c r="F1000" s="48" t="s">
        <v>2259</v>
      </c>
      <c r="G1000" s="48"/>
      <c r="H1000" s="48" t="s">
        <v>2258</v>
      </c>
      <c r="I1000" s="145"/>
      <c r="J1000" s="160" t="s">
        <v>3640</v>
      </c>
      <c r="K1000" s="66"/>
      <c r="L1000" s="66"/>
      <c r="M1000" s="66"/>
      <c r="N1000" s="47"/>
    </row>
    <row r="1001" spans="1:14" s="45" customFormat="1" ht="77.5">
      <c r="A1001" s="53">
        <f t="shared" si="16"/>
        <v>996</v>
      </c>
      <c r="B1001" s="48" t="s">
        <v>756</v>
      </c>
      <c r="C1001" s="48" t="s">
        <v>965</v>
      </c>
      <c r="D1001" s="48" t="s">
        <v>2278</v>
      </c>
      <c r="E1001" s="48" t="s">
        <v>2070</v>
      </c>
      <c r="F1001" s="48" t="s">
        <v>2259</v>
      </c>
      <c r="G1001" s="48"/>
      <c r="H1001" s="48" t="s">
        <v>2258</v>
      </c>
      <c r="I1001" s="145"/>
      <c r="J1001" s="160" t="s">
        <v>3640</v>
      </c>
      <c r="K1001" s="66"/>
      <c r="L1001" s="66"/>
      <c r="M1001" s="66"/>
      <c r="N1001" s="47"/>
    </row>
    <row r="1002" spans="1:14" s="45" customFormat="1" ht="77.5">
      <c r="A1002" s="53">
        <f t="shared" si="16"/>
        <v>997</v>
      </c>
      <c r="B1002" s="48" t="s">
        <v>756</v>
      </c>
      <c r="C1002" s="48" t="s">
        <v>965</v>
      </c>
      <c r="D1002" s="48" t="s">
        <v>2279</v>
      </c>
      <c r="E1002" s="48" t="s">
        <v>2070</v>
      </c>
      <c r="F1002" s="48" t="s">
        <v>2259</v>
      </c>
      <c r="G1002" s="48"/>
      <c r="H1002" s="48" t="s">
        <v>2258</v>
      </c>
      <c r="I1002" s="145"/>
      <c r="J1002" s="160" t="s">
        <v>3640</v>
      </c>
      <c r="K1002" s="66"/>
      <c r="L1002" s="66"/>
      <c r="M1002" s="66"/>
      <c r="N1002" s="47"/>
    </row>
    <row r="1003" spans="1:14" s="45" customFormat="1" ht="77.5">
      <c r="A1003" s="53">
        <f t="shared" si="16"/>
        <v>998</v>
      </c>
      <c r="B1003" s="48" t="s">
        <v>756</v>
      </c>
      <c r="C1003" s="48" t="s">
        <v>965</v>
      </c>
      <c r="D1003" s="48" t="s">
        <v>2280</v>
      </c>
      <c r="E1003" s="48" t="s">
        <v>2070</v>
      </c>
      <c r="F1003" s="48" t="s">
        <v>2281</v>
      </c>
      <c r="G1003" s="48"/>
      <c r="H1003" s="48" t="s">
        <v>2258</v>
      </c>
      <c r="I1003" s="145"/>
      <c r="J1003" s="160" t="s">
        <v>3640</v>
      </c>
      <c r="K1003" s="66"/>
      <c r="L1003" s="66"/>
      <c r="M1003" s="66"/>
      <c r="N1003" s="47"/>
    </row>
    <row r="1004" spans="1:14" s="45" customFormat="1" ht="77.5">
      <c r="A1004" s="53">
        <f t="shared" si="16"/>
        <v>999</v>
      </c>
      <c r="B1004" s="48" t="s">
        <v>756</v>
      </c>
      <c r="C1004" s="48" t="s">
        <v>965</v>
      </c>
      <c r="D1004" s="48" t="s">
        <v>2282</v>
      </c>
      <c r="E1004" s="48" t="s">
        <v>2070</v>
      </c>
      <c r="F1004" s="48"/>
      <c r="G1004" s="48"/>
      <c r="H1004" s="48" t="s">
        <v>2258</v>
      </c>
      <c r="I1004" s="145"/>
      <c r="J1004" s="160" t="s">
        <v>3640</v>
      </c>
      <c r="K1004" s="66"/>
      <c r="L1004" s="66"/>
      <c r="M1004" s="66"/>
      <c r="N1004" s="47"/>
    </row>
    <row r="1005" spans="1:14" s="45" customFormat="1" ht="77.5">
      <c r="A1005" s="53">
        <f t="shared" si="16"/>
        <v>1000</v>
      </c>
      <c r="B1005" s="48" t="s">
        <v>756</v>
      </c>
      <c r="C1005" s="48" t="s">
        <v>965</v>
      </c>
      <c r="D1005" s="48" t="s">
        <v>2283</v>
      </c>
      <c r="E1005" s="48" t="s">
        <v>2070</v>
      </c>
      <c r="F1005" s="48" t="s">
        <v>2284</v>
      </c>
      <c r="G1005" s="48"/>
      <c r="H1005" s="48" t="s">
        <v>2258</v>
      </c>
      <c r="I1005" s="145"/>
      <c r="J1005" s="160" t="s">
        <v>3640</v>
      </c>
      <c r="K1005" s="66"/>
      <c r="L1005" s="66"/>
      <c r="M1005" s="66"/>
      <c r="N1005" s="47"/>
    </row>
    <row r="1006" spans="1:14" s="45" customFormat="1" ht="77.5">
      <c r="A1006" s="53">
        <f t="shared" si="16"/>
        <v>1001</v>
      </c>
      <c r="B1006" s="48" t="s">
        <v>756</v>
      </c>
      <c r="C1006" s="48" t="s">
        <v>965</v>
      </c>
      <c r="D1006" s="48" t="s">
        <v>2285</v>
      </c>
      <c r="E1006" s="48" t="s">
        <v>2070</v>
      </c>
      <c r="F1006" s="48" t="s">
        <v>2284</v>
      </c>
      <c r="G1006" s="48"/>
      <c r="H1006" s="48" t="s">
        <v>2258</v>
      </c>
      <c r="I1006" s="145"/>
      <c r="J1006" s="160" t="s">
        <v>3640</v>
      </c>
      <c r="K1006" s="66"/>
      <c r="L1006" s="66"/>
      <c r="M1006" s="66"/>
      <c r="N1006" s="47"/>
    </row>
    <row r="1007" spans="1:14" s="45" customFormat="1" ht="77.5">
      <c r="A1007" s="53">
        <f t="shared" si="16"/>
        <v>1002</v>
      </c>
      <c r="B1007" s="48" t="s">
        <v>756</v>
      </c>
      <c r="C1007" s="48" t="s">
        <v>965</v>
      </c>
      <c r="D1007" s="48" t="s">
        <v>2286</v>
      </c>
      <c r="E1007" s="48" t="s">
        <v>2070</v>
      </c>
      <c r="F1007" s="48" t="s">
        <v>2284</v>
      </c>
      <c r="G1007" s="48"/>
      <c r="H1007" s="48" t="s">
        <v>2258</v>
      </c>
      <c r="I1007" s="145"/>
      <c r="J1007" s="160" t="s">
        <v>3640</v>
      </c>
      <c r="K1007" s="66"/>
      <c r="L1007" s="66"/>
      <c r="M1007" s="66"/>
      <c r="N1007" s="47"/>
    </row>
    <row r="1008" spans="1:14" s="45" customFormat="1" ht="77.5">
      <c r="A1008" s="53">
        <f t="shared" si="16"/>
        <v>1003</v>
      </c>
      <c r="B1008" s="48" t="s">
        <v>756</v>
      </c>
      <c r="C1008" s="48" t="s">
        <v>965</v>
      </c>
      <c r="D1008" s="48" t="s">
        <v>2287</v>
      </c>
      <c r="E1008" s="48" t="s">
        <v>2070</v>
      </c>
      <c r="F1008" s="48" t="s">
        <v>2284</v>
      </c>
      <c r="G1008" s="48"/>
      <c r="H1008" s="48" t="s">
        <v>2258</v>
      </c>
      <c r="I1008" s="145"/>
      <c r="J1008" s="160" t="s">
        <v>3640</v>
      </c>
      <c r="K1008" s="66"/>
      <c r="L1008" s="66"/>
      <c r="M1008" s="66"/>
      <c r="N1008" s="47"/>
    </row>
    <row r="1009" spans="1:14" s="45" customFormat="1" ht="77.5">
      <c r="A1009" s="53">
        <f t="shared" si="16"/>
        <v>1004</v>
      </c>
      <c r="B1009" s="48" t="s">
        <v>756</v>
      </c>
      <c r="C1009" s="48" t="s">
        <v>965</v>
      </c>
      <c r="D1009" s="48" t="s">
        <v>2288</v>
      </c>
      <c r="E1009" s="48" t="s">
        <v>2070</v>
      </c>
      <c r="F1009" s="48" t="s">
        <v>2284</v>
      </c>
      <c r="G1009" s="48"/>
      <c r="H1009" s="48" t="s">
        <v>2258</v>
      </c>
      <c r="I1009" s="145"/>
      <c r="J1009" s="160" t="s">
        <v>3640</v>
      </c>
      <c r="K1009" s="66"/>
      <c r="L1009" s="66"/>
      <c r="M1009" s="66"/>
      <c r="N1009" s="47"/>
    </row>
    <row r="1010" spans="1:14" s="45" customFormat="1" ht="77.5">
      <c r="A1010" s="53">
        <f t="shared" si="16"/>
        <v>1005</v>
      </c>
      <c r="B1010" s="48" t="s">
        <v>756</v>
      </c>
      <c r="C1010" s="48" t="s">
        <v>965</v>
      </c>
      <c r="D1010" s="48" t="s">
        <v>2289</v>
      </c>
      <c r="E1010" s="48" t="s">
        <v>2070</v>
      </c>
      <c r="F1010" s="48" t="s">
        <v>2284</v>
      </c>
      <c r="G1010" s="48"/>
      <c r="H1010" s="48" t="s">
        <v>2258</v>
      </c>
      <c r="I1010" s="145"/>
      <c r="J1010" s="160" t="s">
        <v>3640</v>
      </c>
      <c r="K1010" s="66"/>
      <c r="L1010" s="66"/>
      <c r="M1010" s="66"/>
      <c r="N1010" s="47"/>
    </row>
    <row r="1011" spans="1:14" s="45" customFormat="1" ht="77.5">
      <c r="A1011" s="53">
        <f t="shared" si="16"/>
        <v>1006</v>
      </c>
      <c r="B1011" s="48" t="s">
        <v>756</v>
      </c>
      <c r="C1011" s="48" t="s">
        <v>965</v>
      </c>
      <c r="D1011" s="48" t="s">
        <v>2290</v>
      </c>
      <c r="E1011" s="48" t="s">
        <v>2070</v>
      </c>
      <c r="F1011" s="48" t="s">
        <v>2284</v>
      </c>
      <c r="G1011" s="48"/>
      <c r="H1011" s="48" t="s">
        <v>2258</v>
      </c>
      <c r="I1011" s="145"/>
      <c r="J1011" s="160" t="s">
        <v>3640</v>
      </c>
      <c r="K1011" s="66"/>
      <c r="L1011" s="66"/>
      <c r="M1011" s="66"/>
      <c r="N1011" s="47"/>
    </row>
    <row r="1012" spans="1:14" s="45" customFormat="1" ht="77.5">
      <c r="A1012" s="53">
        <f t="shared" si="16"/>
        <v>1007</v>
      </c>
      <c r="B1012" s="48" t="s">
        <v>756</v>
      </c>
      <c r="C1012" s="48" t="s">
        <v>965</v>
      </c>
      <c r="D1012" s="48" t="s">
        <v>2291</v>
      </c>
      <c r="E1012" s="48" t="s">
        <v>2070</v>
      </c>
      <c r="F1012" s="48" t="s">
        <v>2284</v>
      </c>
      <c r="G1012" s="48"/>
      <c r="H1012" s="48" t="s">
        <v>2258</v>
      </c>
      <c r="I1012" s="145"/>
      <c r="J1012" s="160" t="s">
        <v>3640</v>
      </c>
      <c r="K1012" s="66"/>
      <c r="L1012" s="66"/>
      <c r="M1012" s="66"/>
      <c r="N1012" s="47"/>
    </row>
    <row r="1013" spans="1:14" s="45" customFormat="1" ht="77.5">
      <c r="A1013" s="53">
        <f t="shared" si="16"/>
        <v>1008</v>
      </c>
      <c r="B1013" s="48" t="s">
        <v>756</v>
      </c>
      <c r="C1013" s="48" t="s">
        <v>965</v>
      </c>
      <c r="D1013" s="48" t="s">
        <v>2292</v>
      </c>
      <c r="E1013" s="48" t="s">
        <v>2070</v>
      </c>
      <c r="F1013" s="48" t="s">
        <v>2284</v>
      </c>
      <c r="G1013" s="48"/>
      <c r="H1013" s="48" t="s">
        <v>2258</v>
      </c>
      <c r="I1013" s="145"/>
      <c r="J1013" s="160" t="s">
        <v>3640</v>
      </c>
      <c r="K1013" s="66"/>
      <c r="L1013" s="66"/>
      <c r="M1013" s="66"/>
      <c r="N1013" s="47"/>
    </row>
    <row r="1014" spans="1:14" s="45" customFormat="1" ht="77.5">
      <c r="A1014" s="53">
        <f t="shared" si="16"/>
        <v>1009</v>
      </c>
      <c r="B1014" s="48" t="s">
        <v>756</v>
      </c>
      <c r="C1014" s="48" t="s">
        <v>965</v>
      </c>
      <c r="D1014" s="48" t="s">
        <v>2293</v>
      </c>
      <c r="E1014" s="48" t="s">
        <v>2070</v>
      </c>
      <c r="F1014" s="48" t="s">
        <v>2284</v>
      </c>
      <c r="G1014" s="48"/>
      <c r="H1014" s="48" t="s">
        <v>2258</v>
      </c>
      <c r="I1014" s="145"/>
      <c r="J1014" s="160" t="s">
        <v>3640</v>
      </c>
      <c r="K1014" s="66"/>
      <c r="L1014" s="66"/>
      <c r="M1014" s="66"/>
      <c r="N1014" s="47"/>
    </row>
    <row r="1015" spans="1:14" s="45" customFormat="1" ht="77.5">
      <c r="A1015" s="53">
        <f t="shared" si="16"/>
        <v>1010</v>
      </c>
      <c r="B1015" s="48" t="s">
        <v>756</v>
      </c>
      <c r="C1015" s="48" t="s">
        <v>965</v>
      </c>
      <c r="D1015" s="48" t="s">
        <v>2294</v>
      </c>
      <c r="E1015" s="48" t="s">
        <v>2070</v>
      </c>
      <c r="F1015" s="48" t="s">
        <v>2284</v>
      </c>
      <c r="G1015" s="48"/>
      <c r="H1015" s="48" t="s">
        <v>2258</v>
      </c>
      <c r="I1015" s="145"/>
      <c r="J1015" s="160" t="s">
        <v>3640</v>
      </c>
      <c r="K1015" s="66"/>
      <c r="L1015" s="66"/>
      <c r="M1015" s="66"/>
      <c r="N1015" s="47"/>
    </row>
    <row r="1016" spans="1:14" s="45" customFormat="1" ht="77.5">
      <c r="A1016" s="53">
        <f t="shared" si="16"/>
        <v>1011</v>
      </c>
      <c r="B1016" s="48" t="s">
        <v>756</v>
      </c>
      <c r="C1016" s="48" t="s">
        <v>965</v>
      </c>
      <c r="D1016" s="48" t="s">
        <v>2295</v>
      </c>
      <c r="E1016" s="48" t="s">
        <v>2070</v>
      </c>
      <c r="F1016" s="48" t="s">
        <v>2284</v>
      </c>
      <c r="G1016" s="48"/>
      <c r="H1016" s="48" t="s">
        <v>2258</v>
      </c>
      <c r="I1016" s="145"/>
      <c r="J1016" s="160" t="s">
        <v>3640</v>
      </c>
      <c r="K1016" s="66"/>
      <c r="L1016" s="66"/>
      <c r="M1016" s="66"/>
      <c r="N1016" s="47"/>
    </row>
    <row r="1017" spans="1:14" s="45" customFormat="1" ht="77.5">
      <c r="A1017" s="53">
        <f t="shared" si="16"/>
        <v>1012</v>
      </c>
      <c r="B1017" s="48" t="s">
        <v>756</v>
      </c>
      <c r="C1017" s="48" t="s">
        <v>965</v>
      </c>
      <c r="D1017" s="48" t="s">
        <v>2296</v>
      </c>
      <c r="E1017" s="48" t="s">
        <v>2070</v>
      </c>
      <c r="F1017" s="48" t="s">
        <v>2284</v>
      </c>
      <c r="G1017" s="48"/>
      <c r="H1017" s="48" t="s">
        <v>2258</v>
      </c>
      <c r="I1017" s="145"/>
      <c r="J1017" s="160" t="s">
        <v>3640</v>
      </c>
      <c r="K1017" s="66"/>
      <c r="L1017" s="66"/>
      <c r="M1017" s="66"/>
      <c r="N1017" s="47"/>
    </row>
    <row r="1018" spans="1:14" s="45" customFormat="1" ht="77.5">
      <c r="A1018" s="53">
        <f t="shared" si="16"/>
        <v>1013</v>
      </c>
      <c r="B1018" s="48" t="s">
        <v>756</v>
      </c>
      <c r="C1018" s="48" t="s">
        <v>965</v>
      </c>
      <c r="D1018" s="48" t="s">
        <v>2297</v>
      </c>
      <c r="E1018" s="48" t="s">
        <v>2070</v>
      </c>
      <c r="F1018" s="48" t="s">
        <v>2284</v>
      </c>
      <c r="G1018" s="48"/>
      <c r="H1018" s="48" t="s">
        <v>2258</v>
      </c>
      <c r="I1018" s="145"/>
      <c r="J1018" s="160" t="s">
        <v>3640</v>
      </c>
      <c r="K1018" s="66"/>
      <c r="L1018" s="66"/>
      <c r="M1018" s="66"/>
      <c r="N1018" s="47"/>
    </row>
    <row r="1019" spans="1:14" s="45" customFormat="1" ht="77.5">
      <c r="A1019" s="53">
        <f t="shared" si="16"/>
        <v>1014</v>
      </c>
      <c r="B1019" s="48" t="s">
        <v>756</v>
      </c>
      <c r="C1019" s="48" t="s">
        <v>965</v>
      </c>
      <c r="D1019" s="48" t="s">
        <v>2298</v>
      </c>
      <c r="E1019" s="48" t="s">
        <v>2070</v>
      </c>
      <c r="F1019" s="48" t="s">
        <v>2284</v>
      </c>
      <c r="G1019" s="48"/>
      <c r="H1019" s="48" t="s">
        <v>2258</v>
      </c>
      <c r="I1019" s="145"/>
      <c r="J1019" s="160" t="s">
        <v>3640</v>
      </c>
      <c r="K1019" s="66"/>
      <c r="L1019" s="66"/>
      <c r="M1019" s="66"/>
      <c r="N1019" s="47"/>
    </row>
    <row r="1020" spans="1:14" s="45" customFormat="1" ht="77.5">
      <c r="A1020" s="53">
        <f t="shared" si="16"/>
        <v>1015</v>
      </c>
      <c r="B1020" s="48" t="s">
        <v>756</v>
      </c>
      <c r="C1020" s="48" t="s">
        <v>965</v>
      </c>
      <c r="D1020" s="48" t="s">
        <v>2299</v>
      </c>
      <c r="E1020" s="48" t="s">
        <v>2070</v>
      </c>
      <c r="F1020" s="48" t="s">
        <v>2284</v>
      </c>
      <c r="G1020" s="48"/>
      <c r="H1020" s="48" t="s">
        <v>2258</v>
      </c>
      <c r="I1020" s="145"/>
      <c r="J1020" s="160" t="s">
        <v>3640</v>
      </c>
      <c r="K1020" s="66"/>
      <c r="L1020" s="66"/>
      <c r="M1020" s="66"/>
      <c r="N1020" s="47"/>
    </row>
    <row r="1021" spans="1:14" s="45" customFormat="1" ht="77.5">
      <c r="A1021" s="53">
        <f t="shared" si="16"/>
        <v>1016</v>
      </c>
      <c r="B1021" s="48" t="s">
        <v>756</v>
      </c>
      <c r="C1021" s="48" t="s">
        <v>965</v>
      </c>
      <c r="D1021" s="48" t="s">
        <v>2300</v>
      </c>
      <c r="E1021" s="48" t="s">
        <v>2070</v>
      </c>
      <c r="F1021" s="48" t="s">
        <v>2301</v>
      </c>
      <c r="G1021" s="48"/>
      <c r="H1021" s="48" t="s">
        <v>2258</v>
      </c>
      <c r="I1021" s="145"/>
      <c r="J1021" s="160" t="s">
        <v>3640</v>
      </c>
      <c r="K1021" s="66"/>
      <c r="L1021" s="66"/>
      <c r="M1021" s="66"/>
      <c r="N1021" s="47"/>
    </row>
    <row r="1022" spans="1:14" s="45" customFormat="1" ht="77.5">
      <c r="A1022" s="53">
        <f t="shared" si="16"/>
        <v>1017</v>
      </c>
      <c r="B1022" s="48" t="s">
        <v>756</v>
      </c>
      <c r="C1022" s="48" t="s">
        <v>965</v>
      </c>
      <c r="D1022" s="48" t="s">
        <v>2302</v>
      </c>
      <c r="E1022" s="48" t="s">
        <v>2070</v>
      </c>
      <c r="F1022" s="48" t="s">
        <v>2303</v>
      </c>
      <c r="G1022" s="48"/>
      <c r="H1022" s="48" t="s">
        <v>2258</v>
      </c>
      <c r="I1022" s="145"/>
      <c r="J1022" s="160" t="s">
        <v>3640</v>
      </c>
      <c r="K1022" s="66"/>
      <c r="L1022" s="66"/>
      <c r="M1022" s="66"/>
      <c r="N1022" s="47"/>
    </row>
    <row r="1023" spans="1:14" s="45" customFormat="1" ht="77.5">
      <c r="A1023" s="53">
        <f t="shared" si="16"/>
        <v>1018</v>
      </c>
      <c r="B1023" s="48" t="s">
        <v>756</v>
      </c>
      <c r="C1023" s="48" t="s">
        <v>965</v>
      </c>
      <c r="D1023" s="48" t="s">
        <v>2304</v>
      </c>
      <c r="E1023" s="48" t="s">
        <v>2070</v>
      </c>
      <c r="F1023" s="48" t="s">
        <v>2305</v>
      </c>
      <c r="G1023" s="48"/>
      <c r="H1023" s="48" t="s">
        <v>2258</v>
      </c>
      <c r="I1023" s="145"/>
      <c r="J1023" s="160" t="s">
        <v>3640</v>
      </c>
      <c r="K1023" s="66"/>
      <c r="L1023" s="66"/>
      <c r="M1023" s="66"/>
      <c r="N1023" s="47"/>
    </row>
    <row r="1024" spans="1:14" s="45" customFormat="1" ht="77.5">
      <c r="A1024" s="53">
        <f t="shared" si="16"/>
        <v>1019</v>
      </c>
      <c r="B1024" s="48" t="s">
        <v>756</v>
      </c>
      <c r="C1024" s="48" t="s">
        <v>965</v>
      </c>
      <c r="D1024" s="48" t="s">
        <v>2306</v>
      </c>
      <c r="E1024" s="48" t="s">
        <v>2070</v>
      </c>
      <c r="F1024" s="48" t="s">
        <v>2307</v>
      </c>
      <c r="G1024" s="48"/>
      <c r="H1024" s="48" t="s">
        <v>2258</v>
      </c>
      <c r="I1024" s="145"/>
      <c r="J1024" s="160" t="s">
        <v>3640</v>
      </c>
      <c r="K1024" s="66"/>
      <c r="L1024" s="66"/>
      <c r="M1024" s="66"/>
      <c r="N1024" s="47"/>
    </row>
    <row r="1025" spans="1:14" s="45" customFormat="1" ht="77.5">
      <c r="A1025" s="53">
        <f t="shared" si="16"/>
        <v>1020</v>
      </c>
      <c r="B1025" s="48" t="s">
        <v>756</v>
      </c>
      <c r="C1025" s="48" t="s">
        <v>965</v>
      </c>
      <c r="D1025" s="48" t="s">
        <v>2308</v>
      </c>
      <c r="E1025" s="48" t="s">
        <v>2070</v>
      </c>
      <c r="F1025" s="48" t="s">
        <v>2309</v>
      </c>
      <c r="G1025" s="48"/>
      <c r="H1025" s="48" t="s">
        <v>2258</v>
      </c>
      <c r="I1025" s="145"/>
      <c r="J1025" s="160" t="s">
        <v>3640</v>
      </c>
      <c r="K1025" s="66"/>
      <c r="L1025" s="66"/>
      <c r="M1025" s="66"/>
      <c r="N1025" s="47"/>
    </row>
    <row r="1026" spans="1:14" s="45" customFormat="1" ht="77.5">
      <c r="A1026" s="53">
        <f t="shared" si="16"/>
        <v>1021</v>
      </c>
      <c r="B1026" s="48" t="s">
        <v>756</v>
      </c>
      <c r="C1026" s="48" t="s">
        <v>965</v>
      </c>
      <c r="D1026" s="48" t="s">
        <v>2310</v>
      </c>
      <c r="E1026" s="48" t="s">
        <v>2070</v>
      </c>
      <c r="F1026" s="48" t="s">
        <v>2311</v>
      </c>
      <c r="G1026" s="48"/>
      <c r="H1026" s="48" t="s">
        <v>2258</v>
      </c>
      <c r="I1026" s="145"/>
      <c r="J1026" s="160" t="s">
        <v>3640</v>
      </c>
      <c r="K1026" s="66"/>
      <c r="L1026" s="66"/>
      <c r="M1026" s="66"/>
      <c r="N1026" s="47"/>
    </row>
    <row r="1027" spans="1:14" s="45" customFormat="1" ht="77.5">
      <c r="A1027" s="53">
        <f t="shared" si="16"/>
        <v>1022</v>
      </c>
      <c r="B1027" s="48" t="s">
        <v>756</v>
      </c>
      <c r="C1027" s="48" t="s">
        <v>965</v>
      </c>
      <c r="D1027" s="48" t="s">
        <v>2312</v>
      </c>
      <c r="E1027" s="48" t="s">
        <v>2070</v>
      </c>
      <c r="F1027" s="48" t="s">
        <v>2313</v>
      </c>
      <c r="G1027" s="48"/>
      <c r="H1027" s="48" t="s">
        <v>2258</v>
      </c>
      <c r="I1027" s="145"/>
      <c r="J1027" s="160" t="s">
        <v>3640</v>
      </c>
      <c r="K1027" s="66"/>
      <c r="L1027" s="66"/>
      <c r="M1027" s="66"/>
      <c r="N1027" s="47"/>
    </row>
    <row r="1028" spans="1:14" s="45" customFormat="1" ht="77.5">
      <c r="A1028" s="53">
        <f t="shared" si="16"/>
        <v>1023</v>
      </c>
      <c r="B1028" s="48" t="s">
        <v>756</v>
      </c>
      <c r="C1028" s="48" t="s">
        <v>965</v>
      </c>
      <c r="D1028" s="48" t="s">
        <v>2314</v>
      </c>
      <c r="E1028" s="48" t="s">
        <v>2070</v>
      </c>
      <c r="F1028" s="48" t="s">
        <v>2315</v>
      </c>
      <c r="G1028" s="48"/>
      <c r="H1028" s="48" t="s">
        <v>2258</v>
      </c>
      <c r="I1028" s="145"/>
      <c r="J1028" s="160" t="s">
        <v>3640</v>
      </c>
      <c r="K1028" s="66"/>
      <c r="L1028" s="66"/>
      <c r="M1028" s="66"/>
      <c r="N1028" s="47"/>
    </row>
    <row r="1029" spans="1:14" s="45" customFormat="1" ht="77.5">
      <c r="A1029" s="53">
        <f t="shared" si="16"/>
        <v>1024</v>
      </c>
      <c r="B1029" s="48" t="s">
        <v>756</v>
      </c>
      <c r="C1029" s="48" t="s">
        <v>965</v>
      </c>
      <c r="D1029" s="48" t="s">
        <v>2316</v>
      </c>
      <c r="E1029" s="48" t="s">
        <v>2070</v>
      </c>
      <c r="F1029" s="48" t="s">
        <v>2317</v>
      </c>
      <c r="G1029" s="48"/>
      <c r="H1029" s="48" t="s">
        <v>2258</v>
      </c>
      <c r="I1029" s="145"/>
      <c r="J1029" s="160" t="s">
        <v>3640</v>
      </c>
      <c r="K1029" s="66"/>
      <c r="L1029" s="66"/>
      <c r="M1029" s="66"/>
      <c r="N1029" s="47"/>
    </row>
    <row r="1030" spans="1:14" s="45" customFormat="1" ht="77.5">
      <c r="A1030" s="53">
        <f t="shared" si="16"/>
        <v>1025</v>
      </c>
      <c r="B1030" s="48" t="s">
        <v>756</v>
      </c>
      <c r="C1030" s="48" t="s">
        <v>965</v>
      </c>
      <c r="D1030" s="48" t="s">
        <v>2318</v>
      </c>
      <c r="E1030" s="48" t="s">
        <v>2070</v>
      </c>
      <c r="F1030" s="48" t="s">
        <v>2319</v>
      </c>
      <c r="G1030" s="48"/>
      <c r="H1030" s="48" t="s">
        <v>2258</v>
      </c>
      <c r="I1030" s="145"/>
      <c r="J1030" s="160" t="s">
        <v>3640</v>
      </c>
      <c r="K1030" s="66"/>
      <c r="L1030" s="66"/>
      <c r="M1030" s="66"/>
      <c r="N1030" s="47"/>
    </row>
    <row r="1031" spans="1:14" s="45" customFormat="1" ht="77.5">
      <c r="A1031" s="53">
        <f t="shared" si="16"/>
        <v>1026</v>
      </c>
      <c r="B1031" s="48" t="s">
        <v>756</v>
      </c>
      <c r="C1031" s="48" t="s">
        <v>965</v>
      </c>
      <c r="D1031" s="48" t="s">
        <v>2320</v>
      </c>
      <c r="E1031" s="48" t="s">
        <v>1418</v>
      </c>
      <c r="F1031" s="48" t="s">
        <v>2261</v>
      </c>
      <c r="G1031" s="48"/>
      <c r="H1031" s="48" t="s">
        <v>2258</v>
      </c>
      <c r="I1031" s="145"/>
      <c r="J1031" s="160" t="s">
        <v>3640</v>
      </c>
      <c r="K1031" s="66"/>
      <c r="L1031" s="66"/>
      <c r="M1031" s="66"/>
      <c r="N1031" s="47"/>
    </row>
    <row r="1032" spans="1:14" s="45" customFormat="1" ht="77.5">
      <c r="A1032" s="53">
        <f t="shared" si="16"/>
        <v>1027</v>
      </c>
      <c r="B1032" s="48" t="s">
        <v>756</v>
      </c>
      <c r="C1032" s="48" t="s">
        <v>965</v>
      </c>
      <c r="D1032" s="48" t="s">
        <v>2321</v>
      </c>
      <c r="E1032" s="48" t="s">
        <v>1418</v>
      </c>
      <c r="F1032" s="48" t="s">
        <v>2261</v>
      </c>
      <c r="G1032" s="48"/>
      <c r="H1032" s="48" t="s">
        <v>2258</v>
      </c>
      <c r="I1032" s="145"/>
      <c r="J1032" s="160" t="s">
        <v>3640</v>
      </c>
      <c r="K1032" s="66"/>
      <c r="L1032" s="66"/>
      <c r="M1032" s="66"/>
      <c r="N1032" s="47"/>
    </row>
    <row r="1033" spans="1:14" s="45" customFormat="1" ht="77.5">
      <c r="A1033" s="53">
        <f t="shared" ref="A1033:A1096" si="17">A1032+1</f>
        <v>1028</v>
      </c>
      <c r="B1033" s="48" t="s">
        <v>756</v>
      </c>
      <c r="C1033" s="48" t="s">
        <v>965</v>
      </c>
      <c r="D1033" s="48" t="s">
        <v>2322</v>
      </c>
      <c r="E1033" s="48" t="s">
        <v>1418</v>
      </c>
      <c r="F1033" s="48" t="s">
        <v>2284</v>
      </c>
      <c r="G1033" s="48"/>
      <c r="H1033" s="48" t="s">
        <v>2258</v>
      </c>
      <c r="I1033" s="145"/>
      <c r="J1033" s="160" t="s">
        <v>3640</v>
      </c>
      <c r="K1033" s="66"/>
      <c r="L1033" s="66"/>
      <c r="M1033" s="66"/>
      <c r="N1033" s="47"/>
    </row>
    <row r="1034" spans="1:14" s="45" customFormat="1" ht="77.5">
      <c r="A1034" s="53">
        <f t="shared" si="17"/>
        <v>1029</v>
      </c>
      <c r="B1034" s="48" t="s">
        <v>756</v>
      </c>
      <c r="C1034" s="48" t="s">
        <v>965</v>
      </c>
      <c r="D1034" s="48" t="s">
        <v>2323</v>
      </c>
      <c r="E1034" s="48" t="s">
        <v>1418</v>
      </c>
      <c r="F1034" s="48" t="s">
        <v>2284</v>
      </c>
      <c r="G1034" s="48"/>
      <c r="H1034" s="48" t="s">
        <v>2258</v>
      </c>
      <c r="I1034" s="145"/>
      <c r="J1034" s="160" t="s">
        <v>3640</v>
      </c>
      <c r="K1034" s="66"/>
      <c r="L1034" s="66"/>
      <c r="M1034" s="66"/>
      <c r="N1034" s="47"/>
    </row>
    <row r="1035" spans="1:14" s="45" customFormat="1" ht="77.5">
      <c r="A1035" s="53">
        <f t="shared" si="17"/>
        <v>1030</v>
      </c>
      <c r="B1035" s="48" t="s">
        <v>756</v>
      </c>
      <c r="C1035" s="48" t="s">
        <v>965</v>
      </c>
      <c r="D1035" s="48" t="s">
        <v>2324</v>
      </c>
      <c r="E1035" s="48" t="s">
        <v>1418</v>
      </c>
      <c r="F1035" s="48" t="s">
        <v>2284</v>
      </c>
      <c r="G1035" s="48"/>
      <c r="H1035" s="48" t="s">
        <v>2258</v>
      </c>
      <c r="I1035" s="145"/>
      <c r="J1035" s="160" t="s">
        <v>3640</v>
      </c>
      <c r="K1035" s="66"/>
      <c r="L1035" s="66"/>
      <c r="M1035" s="66"/>
      <c r="N1035" s="47"/>
    </row>
    <row r="1036" spans="1:14" s="45" customFormat="1" ht="77.5">
      <c r="A1036" s="53">
        <f t="shared" si="17"/>
        <v>1031</v>
      </c>
      <c r="B1036" s="48" t="s">
        <v>756</v>
      </c>
      <c r="C1036" s="48" t="s">
        <v>965</v>
      </c>
      <c r="D1036" s="48" t="s">
        <v>2325</v>
      </c>
      <c r="E1036" s="48" t="s">
        <v>1418</v>
      </c>
      <c r="F1036" s="48" t="s">
        <v>2284</v>
      </c>
      <c r="G1036" s="48"/>
      <c r="H1036" s="48" t="s">
        <v>2258</v>
      </c>
      <c r="I1036" s="145"/>
      <c r="J1036" s="160" t="s">
        <v>3640</v>
      </c>
      <c r="K1036" s="66"/>
      <c r="L1036" s="66"/>
      <c r="M1036" s="66"/>
      <c r="N1036" s="47"/>
    </row>
    <row r="1037" spans="1:14" s="45" customFormat="1" ht="77.5">
      <c r="A1037" s="53">
        <f t="shared" si="17"/>
        <v>1032</v>
      </c>
      <c r="B1037" s="48" t="s">
        <v>756</v>
      </c>
      <c r="C1037" s="48" t="s">
        <v>965</v>
      </c>
      <c r="D1037" s="48" t="s">
        <v>2326</v>
      </c>
      <c r="E1037" s="48" t="s">
        <v>1418</v>
      </c>
      <c r="F1037" s="48" t="s">
        <v>2284</v>
      </c>
      <c r="G1037" s="48"/>
      <c r="H1037" s="48" t="s">
        <v>2258</v>
      </c>
      <c r="I1037" s="145"/>
      <c r="J1037" s="160" t="s">
        <v>3640</v>
      </c>
      <c r="K1037" s="66"/>
      <c r="L1037" s="66"/>
      <c r="M1037" s="66"/>
      <c r="N1037" s="47"/>
    </row>
    <row r="1038" spans="1:14" s="45" customFormat="1" ht="93">
      <c r="A1038" s="53">
        <f t="shared" si="17"/>
        <v>1033</v>
      </c>
      <c r="B1038" s="48" t="s">
        <v>756</v>
      </c>
      <c r="C1038" s="48" t="s">
        <v>965</v>
      </c>
      <c r="D1038" s="48" t="s">
        <v>2327</v>
      </c>
      <c r="E1038" s="48" t="s">
        <v>1418</v>
      </c>
      <c r="F1038" s="48" t="s">
        <v>2284</v>
      </c>
      <c r="G1038" s="48"/>
      <c r="H1038" s="48" t="s">
        <v>2258</v>
      </c>
      <c r="I1038" s="145"/>
      <c r="J1038" s="160" t="s">
        <v>3640</v>
      </c>
      <c r="K1038" s="66"/>
      <c r="L1038" s="66"/>
      <c r="M1038" s="66"/>
      <c r="N1038" s="47"/>
    </row>
    <row r="1039" spans="1:14" s="45" customFormat="1" ht="93">
      <c r="A1039" s="53">
        <f t="shared" si="17"/>
        <v>1034</v>
      </c>
      <c r="B1039" s="48" t="s">
        <v>756</v>
      </c>
      <c r="C1039" s="48" t="s">
        <v>965</v>
      </c>
      <c r="D1039" s="48" t="s">
        <v>2328</v>
      </c>
      <c r="E1039" s="48" t="s">
        <v>1418</v>
      </c>
      <c r="F1039" s="48" t="s">
        <v>2284</v>
      </c>
      <c r="G1039" s="48"/>
      <c r="H1039" s="48" t="s">
        <v>2258</v>
      </c>
      <c r="I1039" s="145"/>
      <c r="J1039" s="160" t="s">
        <v>3640</v>
      </c>
      <c r="K1039" s="66"/>
      <c r="L1039" s="66"/>
      <c r="M1039" s="66"/>
      <c r="N1039" s="47"/>
    </row>
    <row r="1040" spans="1:14" s="45" customFormat="1" ht="93">
      <c r="A1040" s="53">
        <f t="shared" si="17"/>
        <v>1035</v>
      </c>
      <c r="B1040" s="48" t="s">
        <v>756</v>
      </c>
      <c r="C1040" s="48" t="s">
        <v>965</v>
      </c>
      <c r="D1040" s="48" t="s">
        <v>2329</v>
      </c>
      <c r="E1040" s="48" t="s">
        <v>1418</v>
      </c>
      <c r="F1040" s="48" t="s">
        <v>2284</v>
      </c>
      <c r="G1040" s="48"/>
      <c r="H1040" s="48" t="s">
        <v>2258</v>
      </c>
      <c r="I1040" s="145"/>
      <c r="J1040" s="160" t="s">
        <v>3640</v>
      </c>
      <c r="K1040" s="66"/>
      <c r="L1040" s="66"/>
      <c r="M1040" s="66"/>
      <c r="N1040" s="47"/>
    </row>
    <row r="1041" spans="1:14" s="45" customFormat="1" ht="77.5">
      <c r="A1041" s="53">
        <f t="shared" si="17"/>
        <v>1036</v>
      </c>
      <c r="B1041" s="48" t="s">
        <v>756</v>
      </c>
      <c r="C1041" s="48" t="s">
        <v>965</v>
      </c>
      <c r="D1041" s="48" t="s">
        <v>2330</v>
      </c>
      <c r="E1041" s="48" t="s">
        <v>1418</v>
      </c>
      <c r="F1041" s="48" t="s">
        <v>2284</v>
      </c>
      <c r="G1041" s="48"/>
      <c r="H1041" s="48" t="s">
        <v>2258</v>
      </c>
      <c r="I1041" s="145"/>
      <c r="J1041" s="160" t="s">
        <v>3640</v>
      </c>
      <c r="K1041" s="66"/>
      <c r="L1041" s="66"/>
      <c r="M1041" s="66"/>
      <c r="N1041" s="47"/>
    </row>
    <row r="1042" spans="1:14" s="45" customFormat="1" ht="77.5">
      <c r="A1042" s="53">
        <f t="shared" si="17"/>
        <v>1037</v>
      </c>
      <c r="B1042" s="48" t="s">
        <v>756</v>
      </c>
      <c r="C1042" s="48" t="s">
        <v>965</v>
      </c>
      <c r="D1042" s="48" t="s">
        <v>2331</v>
      </c>
      <c r="E1042" s="48" t="s">
        <v>1418</v>
      </c>
      <c r="F1042" s="48" t="s">
        <v>2284</v>
      </c>
      <c r="G1042" s="48"/>
      <c r="H1042" s="48" t="s">
        <v>2258</v>
      </c>
      <c r="I1042" s="145"/>
      <c r="J1042" s="160" t="s">
        <v>3640</v>
      </c>
      <c r="K1042" s="66"/>
      <c r="L1042" s="66"/>
      <c r="M1042" s="66"/>
      <c r="N1042" s="47"/>
    </row>
    <row r="1043" spans="1:14" s="45" customFormat="1" ht="77.5">
      <c r="A1043" s="53">
        <f t="shared" si="17"/>
        <v>1038</v>
      </c>
      <c r="B1043" s="48" t="s">
        <v>756</v>
      </c>
      <c r="C1043" s="48" t="s">
        <v>965</v>
      </c>
      <c r="D1043" s="48" t="s">
        <v>2332</v>
      </c>
      <c r="E1043" s="48" t="s">
        <v>1418</v>
      </c>
      <c r="F1043" s="48" t="s">
        <v>2284</v>
      </c>
      <c r="G1043" s="48"/>
      <c r="H1043" s="48" t="s">
        <v>2258</v>
      </c>
      <c r="I1043" s="145"/>
      <c r="J1043" s="160" t="s">
        <v>3640</v>
      </c>
      <c r="K1043" s="66"/>
      <c r="L1043" s="66"/>
      <c r="M1043" s="66"/>
      <c r="N1043" s="47"/>
    </row>
    <row r="1044" spans="1:14" s="45" customFormat="1" ht="77.5">
      <c r="A1044" s="53">
        <f t="shared" si="17"/>
        <v>1039</v>
      </c>
      <c r="B1044" s="48" t="s">
        <v>756</v>
      </c>
      <c r="C1044" s="48" t="s">
        <v>965</v>
      </c>
      <c r="D1044" s="48" t="s">
        <v>2333</v>
      </c>
      <c r="E1044" s="48" t="s">
        <v>1418</v>
      </c>
      <c r="F1044" s="48" t="s">
        <v>2284</v>
      </c>
      <c r="G1044" s="48"/>
      <c r="H1044" s="48" t="s">
        <v>2258</v>
      </c>
      <c r="I1044" s="145"/>
      <c r="J1044" s="160" t="s">
        <v>3640</v>
      </c>
      <c r="K1044" s="66"/>
      <c r="L1044" s="66"/>
      <c r="M1044" s="66"/>
      <c r="N1044" s="47"/>
    </row>
    <row r="1045" spans="1:14" s="45" customFormat="1" ht="77.5">
      <c r="A1045" s="53">
        <f t="shared" si="17"/>
        <v>1040</v>
      </c>
      <c r="B1045" s="48" t="s">
        <v>756</v>
      </c>
      <c r="C1045" s="48" t="s">
        <v>965</v>
      </c>
      <c r="D1045" s="48" t="s">
        <v>2334</v>
      </c>
      <c r="E1045" s="48" t="s">
        <v>1418</v>
      </c>
      <c r="F1045" s="48" t="s">
        <v>2284</v>
      </c>
      <c r="G1045" s="48"/>
      <c r="H1045" s="48" t="s">
        <v>2258</v>
      </c>
      <c r="I1045" s="145"/>
      <c r="J1045" s="160" t="s">
        <v>3640</v>
      </c>
      <c r="K1045" s="66"/>
      <c r="L1045" s="66"/>
      <c r="M1045" s="66"/>
      <c r="N1045" s="47"/>
    </row>
    <row r="1046" spans="1:14" s="45" customFormat="1" ht="77.5">
      <c r="A1046" s="53">
        <f t="shared" si="17"/>
        <v>1041</v>
      </c>
      <c r="B1046" s="48" t="s">
        <v>756</v>
      </c>
      <c r="C1046" s="48" t="s">
        <v>965</v>
      </c>
      <c r="D1046" s="48" t="s">
        <v>2335</v>
      </c>
      <c r="E1046" s="48" t="s">
        <v>1418</v>
      </c>
      <c r="F1046" s="48" t="s">
        <v>2336</v>
      </c>
      <c r="G1046" s="48"/>
      <c r="H1046" s="48" t="s">
        <v>2258</v>
      </c>
      <c r="I1046" s="145"/>
      <c r="J1046" s="160" t="s">
        <v>3640</v>
      </c>
      <c r="K1046" s="66"/>
      <c r="L1046" s="66"/>
      <c r="M1046" s="66"/>
      <c r="N1046" s="47"/>
    </row>
    <row r="1047" spans="1:14" s="45" customFormat="1" ht="77.5">
      <c r="A1047" s="53">
        <f t="shared" si="17"/>
        <v>1042</v>
      </c>
      <c r="B1047" s="48" t="s">
        <v>756</v>
      </c>
      <c r="C1047" s="48" t="s">
        <v>965</v>
      </c>
      <c r="D1047" s="48" t="s">
        <v>2337</v>
      </c>
      <c r="E1047" s="48" t="s">
        <v>1418</v>
      </c>
      <c r="F1047" s="48" t="s">
        <v>2338</v>
      </c>
      <c r="G1047" s="48"/>
      <c r="H1047" s="48" t="s">
        <v>2258</v>
      </c>
      <c r="I1047" s="145"/>
      <c r="J1047" s="160" t="s">
        <v>3640</v>
      </c>
      <c r="K1047" s="66"/>
      <c r="L1047" s="66"/>
      <c r="M1047" s="66"/>
      <c r="N1047" s="47"/>
    </row>
    <row r="1048" spans="1:14" s="45" customFormat="1" ht="77.5">
      <c r="A1048" s="53">
        <f t="shared" si="17"/>
        <v>1043</v>
      </c>
      <c r="B1048" s="48" t="s">
        <v>756</v>
      </c>
      <c r="C1048" s="48" t="s">
        <v>965</v>
      </c>
      <c r="D1048" s="48" t="s">
        <v>2339</v>
      </c>
      <c r="E1048" s="48" t="s">
        <v>1418</v>
      </c>
      <c r="F1048" s="48" t="s">
        <v>2340</v>
      </c>
      <c r="G1048" s="48"/>
      <c r="H1048" s="48" t="s">
        <v>2258</v>
      </c>
      <c r="I1048" s="145"/>
      <c r="J1048" s="160" t="s">
        <v>3640</v>
      </c>
      <c r="K1048" s="66"/>
      <c r="L1048" s="66"/>
      <c r="M1048" s="66"/>
      <c r="N1048" s="47"/>
    </row>
    <row r="1049" spans="1:14" s="45" customFormat="1" ht="77.5">
      <c r="A1049" s="53">
        <f t="shared" si="17"/>
        <v>1044</v>
      </c>
      <c r="B1049" s="48" t="s">
        <v>756</v>
      </c>
      <c r="C1049" s="48" t="s">
        <v>965</v>
      </c>
      <c r="D1049" s="48" t="s">
        <v>2341</v>
      </c>
      <c r="E1049" s="48" t="s">
        <v>1418</v>
      </c>
      <c r="F1049" s="48" t="s">
        <v>2342</v>
      </c>
      <c r="G1049" s="48"/>
      <c r="H1049" s="48" t="s">
        <v>2258</v>
      </c>
      <c r="I1049" s="145"/>
      <c r="J1049" s="160" t="s">
        <v>3640</v>
      </c>
      <c r="K1049" s="66"/>
      <c r="L1049" s="66"/>
      <c r="M1049" s="66"/>
      <c r="N1049" s="47"/>
    </row>
    <row r="1050" spans="1:14" s="45" customFormat="1" ht="77.5">
      <c r="A1050" s="53">
        <f t="shared" si="17"/>
        <v>1045</v>
      </c>
      <c r="B1050" s="48" t="s">
        <v>756</v>
      </c>
      <c r="C1050" s="48" t="s">
        <v>965</v>
      </c>
      <c r="D1050" s="48" t="s">
        <v>2343</v>
      </c>
      <c r="E1050" s="48" t="s">
        <v>1418</v>
      </c>
      <c r="F1050" s="48" t="s">
        <v>2344</v>
      </c>
      <c r="G1050" s="48"/>
      <c r="H1050" s="48" t="s">
        <v>2258</v>
      </c>
      <c r="I1050" s="145"/>
      <c r="J1050" s="160" t="s">
        <v>3640</v>
      </c>
      <c r="K1050" s="66"/>
      <c r="L1050" s="66"/>
      <c r="M1050" s="66"/>
      <c r="N1050" s="47"/>
    </row>
    <row r="1051" spans="1:14" s="45" customFormat="1" ht="77.5">
      <c r="A1051" s="53">
        <f t="shared" si="17"/>
        <v>1046</v>
      </c>
      <c r="B1051" s="48" t="s">
        <v>756</v>
      </c>
      <c r="C1051" s="48" t="s">
        <v>965</v>
      </c>
      <c r="D1051" s="48" t="s">
        <v>2345</v>
      </c>
      <c r="E1051" s="48" t="s">
        <v>1418</v>
      </c>
      <c r="F1051" s="48" t="s">
        <v>2346</v>
      </c>
      <c r="G1051" s="48"/>
      <c r="H1051" s="48" t="s">
        <v>2258</v>
      </c>
      <c r="I1051" s="145"/>
      <c r="J1051" s="160" t="s">
        <v>3640</v>
      </c>
      <c r="K1051" s="66"/>
      <c r="L1051" s="66"/>
      <c r="M1051" s="66"/>
      <c r="N1051" s="47"/>
    </row>
    <row r="1052" spans="1:14" s="45" customFormat="1" ht="99" customHeight="1">
      <c r="A1052" s="53">
        <f t="shared" si="17"/>
        <v>1047</v>
      </c>
      <c r="B1052" s="48" t="s">
        <v>756</v>
      </c>
      <c r="C1052" s="48" t="s">
        <v>965</v>
      </c>
      <c r="D1052" s="48" t="s">
        <v>2427</v>
      </c>
      <c r="E1052" s="48" t="s">
        <v>896</v>
      </c>
      <c r="F1052" s="48"/>
      <c r="G1052" s="48"/>
      <c r="H1052" s="48" t="s">
        <v>2426</v>
      </c>
      <c r="I1052" s="145"/>
      <c r="J1052" s="160" t="s">
        <v>3640</v>
      </c>
      <c r="K1052" s="66"/>
      <c r="L1052" s="66"/>
      <c r="M1052" s="66"/>
      <c r="N1052" s="47"/>
    </row>
    <row r="1053" spans="1:14" s="45" customFormat="1" ht="99" customHeight="1">
      <c r="A1053" s="53">
        <f t="shared" si="17"/>
        <v>1048</v>
      </c>
      <c r="B1053" s="48" t="s">
        <v>756</v>
      </c>
      <c r="C1053" s="48" t="s">
        <v>965</v>
      </c>
      <c r="D1053" s="48" t="s">
        <v>2428</v>
      </c>
      <c r="E1053" s="48" t="s">
        <v>896</v>
      </c>
      <c r="F1053" s="48"/>
      <c r="G1053" s="48"/>
      <c r="H1053" s="48" t="s">
        <v>2426</v>
      </c>
      <c r="I1053" s="145"/>
      <c r="J1053" s="160" t="s">
        <v>3640</v>
      </c>
      <c r="K1053" s="66"/>
      <c r="L1053" s="66"/>
      <c r="M1053" s="66"/>
      <c r="N1053" s="47"/>
    </row>
    <row r="1054" spans="1:14" s="45" customFormat="1" ht="99" customHeight="1">
      <c r="A1054" s="53">
        <f t="shared" si="17"/>
        <v>1049</v>
      </c>
      <c r="B1054" s="48" t="s">
        <v>756</v>
      </c>
      <c r="C1054" s="48" t="s">
        <v>965</v>
      </c>
      <c r="D1054" s="48" t="s">
        <v>2429</v>
      </c>
      <c r="E1054" s="48" t="s">
        <v>896</v>
      </c>
      <c r="F1054" s="48"/>
      <c r="G1054" s="48"/>
      <c r="H1054" s="48" t="s">
        <v>2426</v>
      </c>
      <c r="I1054" s="145"/>
      <c r="J1054" s="160" t="s">
        <v>3640</v>
      </c>
      <c r="K1054" s="66"/>
      <c r="L1054" s="66"/>
      <c r="M1054" s="66"/>
      <c r="N1054" s="47"/>
    </row>
    <row r="1055" spans="1:14" s="45" customFormat="1" ht="99" customHeight="1">
      <c r="A1055" s="53">
        <f t="shared" si="17"/>
        <v>1050</v>
      </c>
      <c r="B1055" s="48" t="s">
        <v>756</v>
      </c>
      <c r="C1055" s="48" t="s">
        <v>965</v>
      </c>
      <c r="D1055" s="48" t="s">
        <v>2430</v>
      </c>
      <c r="E1055" s="48" t="s">
        <v>896</v>
      </c>
      <c r="F1055" s="48"/>
      <c r="G1055" s="48"/>
      <c r="H1055" s="48" t="s">
        <v>2426</v>
      </c>
      <c r="I1055" s="145"/>
      <c r="J1055" s="160" t="s">
        <v>3640</v>
      </c>
      <c r="K1055" s="66"/>
      <c r="L1055" s="66"/>
      <c r="M1055" s="66"/>
      <c r="N1055" s="47"/>
    </row>
    <row r="1056" spans="1:14" s="45" customFormat="1" ht="99" customHeight="1">
      <c r="A1056" s="53">
        <f t="shared" si="17"/>
        <v>1051</v>
      </c>
      <c r="B1056" s="48" t="s">
        <v>756</v>
      </c>
      <c r="C1056" s="48" t="s">
        <v>965</v>
      </c>
      <c r="D1056" s="48" t="s">
        <v>2431</v>
      </c>
      <c r="E1056" s="48" t="s">
        <v>896</v>
      </c>
      <c r="F1056" s="48"/>
      <c r="G1056" s="48"/>
      <c r="H1056" s="48" t="s">
        <v>2426</v>
      </c>
      <c r="I1056" s="145"/>
      <c r="J1056" s="160" t="s">
        <v>3640</v>
      </c>
      <c r="K1056" s="66"/>
      <c r="L1056" s="66"/>
      <c r="M1056" s="66"/>
      <c r="N1056" s="47"/>
    </row>
    <row r="1057" spans="1:14" s="45" customFormat="1" ht="99" customHeight="1">
      <c r="A1057" s="53">
        <f t="shared" si="17"/>
        <v>1052</v>
      </c>
      <c r="B1057" s="48" t="s">
        <v>756</v>
      </c>
      <c r="C1057" s="48" t="s">
        <v>965</v>
      </c>
      <c r="D1057" s="48" t="s">
        <v>2432</v>
      </c>
      <c r="E1057" s="48" t="s">
        <v>896</v>
      </c>
      <c r="F1057" s="48"/>
      <c r="G1057" s="48"/>
      <c r="H1057" s="48" t="s">
        <v>2426</v>
      </c>
      <c r="I1057" s="145"/>
      <c r="J1057" s="160" t="s">
        <v>3640</v>
      </c>
      <c r="K1057" s="66"/>
      <c r="L1057" s="66"/>
      <c r="M1057" s="66"/>
      <c r="N1057" s="47"/>
    </row>
    <row r="1058" spans="1:14" s="45" customFormat="1" ht="99" customHeight="1">
      <c r="A1058" s="53">
        <f t="shared" si="17"/>
        <v>1053</v>
      </c>
      <c r="B1058" s="48" t="s">
        <v>756</v>
      </c>
      <c r="C1058" s="48" t="s">
        <v>965</v>
      </c>
      <c r="D1058" s="48" t="s">
        <v>2433</v>
      </c>
      <c r="E1058" s="48" t="s">
        <v>896</v>
      </c>
      <c r="F1058" s="48"/>
      <c r="G1058" s="48"/>
      <c r="H1058" s="48" t="s">
        <v>2426</v>
      </c>
      <c r="I1058" s="145"/>
      <c r="J1058" s="160" t="s">
        <v>3640</v>
      </c>
      <c r="K1058" s="66"/>
      <c r="L1058" s="66"/>
      <c r="M1058" s="66"/>
      <c r="N1058" s="47"/>
    </row>
    <row r="1059" spans="1:14" s="45" customFormat="1" ht="99" customHeight="1">
      <c r="A1059" s="53">
        <f t="shared" si="17"/>
        <v>1054</v>
      </c>
      <c r="B1059" s="48" t="s">
        <v>756</v>
      </c>
      <c r="C1059" s="48" t="s">
        <v>965</v>
      </c>
      <c r="D1059" s="48" t="s">
        <v>2434</v>
      </c>
      <c r="E1059" s="48" t="s">
        <v>896</v>
      </c>
      <c r="F1059" s="48"/>
      <c r="G1059" s="48"/>
      <c r="H1059" s="48" t="s">
        <v>2426</v>
      </c>
      <c r="I1059" s="145"/>
      <c r="J1059" s="160" t="s">
        <v>3640</v>
      </c>
      <c r="K1059" s="66"/>
      <c r="L1059" s="66"/>
      <c r="M1059" s="66"/>
      <c r="N1059" s="47"/>
    </row>
    <row r="1060" spans="1:14" s="45" customFormat="1" ht="99" customHeight="1">
      <c r="A1060" s="53">
        <f t="shared" si="17"/>
        <v>1055</v>
      </c>
      <c r="B1060" s="48" t="s">
        <v>756</v>
      </c>
      <c r="C1060" s="48" t="s">
        <v>965</v>
      </c>
      <c r="D1060" s="48" t="s">
        <v>2435</v>
      </c>
      <c r="E1060" s="48" t="s">
        <v>896</v>
      </c>
      <c r="F1060" s="48"/>
      <c r="G1060" s="48"/>
      <c r="H1060" s="48" t="s">
        <v>2426</v>
      </c>
      <c r="I1060" s="145"/>
      <c r="J1060" s="160" t="s">
        <v>3640</v>
      </c>
      <c r="K1060" s="66"/>
      <c r="L1060" s="66"/>
      <c r="M1060" s="66"/>
      <c r="N1060" s="47"/>
    </row>
    <row r="1061" spans="1:14" s="45" customFormat="1" ht="99" customHeight="1">
      <c r="A1061" s="53">
        <f t="shared" si="17"/>
        <v>1056</v>
      </c>
      <c r="B1061" s="48" t="s">
        <v>756</v>
      </c>
      <c r="C1061" s="48" t="s">
        <v>965</v>
      </c>
      <c r="D1061" s="48" t="s">
        <v>2436</v>
      </c>
      <c r="E1061" s="48" t="s">
        <v>896</v>
      </c>
      <c r="F1061" s="48"/>
      <c r="G1061" s="48"/>
      <c r="H1061" s="48" t="s">
        <v>2426</v>
      </c>
      <c r="I1061" s="145"/>
      <c r="J1061" s="160" t="s">
        <v>3640</v>
      </c>
      <c r="K1061" s="66"/>
      <c r="L1061" s="66"/>
      <c r="M1061" s="66"/>
      <c r="N1061" s="47"/>
    </row>
    <row r="1062" spans="1:14" s="45" customFormat="1" ht="99" customHeight="1">
      <c r="A1062" s="53">
        <f t="shared" si="17"/>
        <v>1057</v>
      </c>
      <c r="B1062" s="48" t="s">
        <v>756</v>
      </c>
      <c r="C1062" s="48" t="s">
        <v>965</v>
      </c>
      <c r="D1062" s="48" t="s">
        <v>2437</v>
      </c>
      <c r="E1062" s="48" t="s">
        <v>974</v>
      </c>
      <c r="F1062" s="48"/>
      <c r="G1062" s="48"/>
      <c r="H1062" s="48" t="s">
        <v>2426</v>
      </c>
      <c r="I1062" s="145"/>
      <c r="J1062" s="160" t="s">
        <v>3640</v>
      </c>
      <c r="K1062" s="66"/>
      <c r="L1062" s="66"/>
      <c r="M1062" s="66"/>
      <c r="N1062" s="47"/>
    </row>
    <row r="1063" spans="1:14" s="45" customFormat="1" ht="99" customHeight="1">
      <c r="A1063" s="53">
        <f t="shared" si="17"/>
        <v>1058</v>
      </c>
      <c r="B1063" s="48" t="s">
        <v>756</v>
      </c>
      <c r="C1063" s="48" t="s">
        <v>965</v>
      </c>
      <c r="D1063" s="48" t="s">
        <v>2438</v>
      </c>
      <c r="E1063" s="48" t="s">
        <v>974</v>
      </c>
      <c r="F1063" s="48"/>
      <c r="G1063" s="48"/>
      <c r="H1063" s="48" t="s">
        <v>2426</v>
      </c>
      <c r="I1063" s="145"/>
      <c r="J1063" s="160" t="s">
        <v>3640</v>
      </c>
      <c r="K1063" s="66"/>
      <c r="L1063" s="66"/>
      <c r="M1063" s="66"/>
      <c r="N1063" s="47"/>
    </row>
    <row r="1064" spans="1:14" s="45" customFormat="1" ht="99" customHeight="1">
      <c r="A1064" s="53">
        <f t="shared" si="17"/>
        <v>1059</v>
      </c>
      <c r="B1064" s="48" t="s">
        <v>756</v>
      </c>
      <c r="C1064" s="48" t="s">
        <v>965</v>
      </c>
      <c r="D1064" s="48" t="s">
        <v>2439</v>
      </c>
      <c r="E1064" s="48" t="s">
        <v>896</v>
      </c>
      <c r="F1064" s="48"/>
      <c r="G1064" s="48"/>
      <c r="H1064" s="48" t="s">
        <v>2426</v>
      </c>
      <c r="I1064" s="145"/>
      <c r="J1064" s="160" t="s">
        <v>3640</v>
      </c>
      <c r="K1064" s="66"/>
      <c r="L1064" s="66"/>
      <c r="M1064" s="66"/>
      <c r="N1064" s="47"/>
    </row>
    <row r="1065" spans="1:14" s="45" customFormat="1" ht="99" customHeight="1">
      <c r="A1065" s="53">
        <f t="shared" si="17"/>
        <v>1060</v>
      </c>
      <c r="B1065" s="48" t="s">
        <v>756</v>
      </c>
      <c r="C1065" s="48" t="s">
        <v>965</v>
      </c>
      <c r="D1065" s="48" t="s">
        <v>2440</v>
      </c>
      <c r="E1065" s="48" t="s">
        <v>896</v>
      </c>
      <c r="F1065" s="48"/>
      <c r="G1065" s="48"/>
      <c r="H1065" s="48" t="s">
        <v>2426</v>
      </c>
      <c r="I1065" s="145"/>
      <c r="J1065" s="160" t="s">
        <v>3640</v>
      </c>
      <c r="K1065" s="66"/>
      <c r="L1065" s="66"/>
      <c r="M1065" s="66"/>
      <c r="N1065" s="47"/>
    </row>
    <row r="1066" spans="1:14" s="45" customFormat="1" ht="99" customHeight="1">
      <c r="A1066" s="53">
        <f t="shared" si="17"/>
        <v>1061</v>
      </c>
      <c r="B1066" s="48" t="s">
        <v>756</v>
      </c>
      <c r="C1066" s="48" t="s">
        <v>965</v>
      </c>
      <c r="D1066" s="48" t="s">
        <v>2441</v>
      </c>
      <c r="E1066" s="48" t="s">
        <v>896</v>
      </c>
      <c r="F1066" s="48"/>
      <c r="G1066" s="48"/>
      <c r="H1066" s="48" t="s">
        <v>2426</v>
      </c>
      <c r="I1066" s="145"/>
      <c r="J1066" s="160" t="s">
        <v>3640</v>
      </c>
      <c r="K1066" s="66"/>
      <c r="L1066" s="66"/>
      <c r="M1066" s="66"/>
      <c r="N1066" s="47"/>
    </row>
    <row r="1067" spans="1:14" s="45" customFormat="1" ht="99" customHeight="1">
      <c r="A1067" s="53">
        <f t="shared" si="17"/>
        <v>1062</v>
      </c>
      <c r="B1067" s="48" t="s">
        <v>756</v>
      </c>
      <c r="C1067" s="48" t="s">
        <v>965</v>
      </c>
      <c r="D1067" s="48" t="s">
        <v>2442</v>
      </c>
      <c r="E1067" s="48" t="s">
        <v>896</v>
      </c>
      <c r="F1067" s="48"/>
      <c r="G1067" s="48"/>
      <c r="H1067" s="48" t="s">
        <v>2426</v>
      </c>
      <c r="I1067" s="145"/>
      <c r="J1067" s="160" t="s">
        <v>3640</v>
      </c>
      <c r="K1067" s="66"/>
      <c r="L1067" s="66"/>
      <c r="M1067" s="66"/>
      <c r="N1067" s="47"/>
    </row>
    <row r="1068" spans="1:14" s="45" customFormat="1" ht="99" customHeight="1">
      <c r="A1068" s="53">
        <f t="shared" si="17"/>
        <v>1063</v>
      </c>
      <c r="B1068" s="48" t="s">
        <v>756</v>
      </c>
      <c r="C1068" s="48" t="s">
        <v>965</v>
      </c>
      <c r="D1068" s="48" t="s">
        <v>2443</v>
      </c>
      <c r="E1068" s="48" t="s">
        <v>896</v>
      </c>
      <c r="F1068" s="48"/>
      <c r="G1068" s="48"/>
      <c r="H1068" s="48" t="s">
        <v>2426</v>
      </c>
      <c r="I1068" s="145"/>
      <c r="J1068" s="160" t="s">
        <v>3640</v>
      </c>
      <c r="K1068" s="66"/>
      <c r="L1068" s="66"/>
      <c r="M1068" s="66"/>
      <c r="N1068" s="47"/>
    </row>
    <row r="1069" spans="1:14" s="45" customFormat="1" ht="99" customHeight="1">
      <c r="A1069" s="53">
        <f t="shared" si="17"/>
        <v>1064</v>
      </c>
      <c r="B1069" s="48" t="s">
        <v>756</v>
      </c>
      <c r="C1069" s="48" t="s">
        <v>965</v>
      </c>
      <c r="D1069" s="48" t="s">
        <v>2444</v>
      </c>
      <c r="E1069" s="48" t="s">
        <v>896</v>
      </c>
      <c r="F1069" s="48"/>
      <c r="G1069" s="48"/>
      <c r="H1069" s="48" t="s">
        <v>2426</v>
      </c>
      <c r="I1069" s="145"/>
      <c r="J1069" s="160" t="s">
        <v>3640</v>
      </c>
      <c r="K1069" s="66"/>
      <c r="L1069" s="66"/>
      <c r="M1069" s="66"/>
      <c r="N1069" s="47"/>
    </row>
    <row r="1070" spans="1:14" s="45" customFormat="1" ht="99" customHeight="1">
      <c r="A1070" s="53">
        <f t="shared" si="17"/>
        <v>1065</v>
      </c>
      <c r="B1070" s="48" t="s">
        <v>756</v>
      </c>
      <c r="C1070" s="48" t="s">
        <v>965</v>
      </c>
      <c r="D1070" s="48" t="s">
        <v>2445</v>
      </c>
      <c r="E1070" s="48" t="s">
        <v>896</v>
      </c>
      <c r="F1070" s="48"/>
      <c r="G1070" s="48"/>
      <c r="H1070" s="48" t="s">
        <v>2426</v>
      </c>
      <c r="I1070" s="145"/>
      <c r="J1070" s="160" t="s">
        <v>3640</v>
      </c>
      <c r="K1070" s="66"/>
      <c r="L1070" s="66"/>
      <c r="M1070" s="66"/>
      <c r="N1070" s="47"/>
    </row>
    <row r="1071" spans="1:14" s="45" customFormat="1" ht="81.75" customHeight="1">
      <c r="A1071" s="53">
        <f t="shared" si="17"/>
        <v>1066</v>
      </c>
      <c r="B1071" s="48" t="s">
        <v>756</v>
      </c>
      <c r="C1071" s="48" t="s">
        <v>965</v>
      </c>
      <c r="D1071" s="48" t="s">
        <v>2446</v>
      </c>
      <c r="E1071" s="48" t="s">
        <v>896</v>
      </c>
      <c r="F1071" s="48"/>
      <c r="G1071" s="48"/>
      <c r="H1071" s="48" t="s">
        <v>2426</v>
      </c>
      <c r="I1071" s="145"/>
      <c r="J1071" s="160" t="s">
        <v>3640</v>
      </c>
      <c r="K1071" s="66"/>
      <c r="L1071" s="66"/>
      <c r="M1071" s="66"/>
      <c r="N1071" s="47"/>
    </row>
    <row r="1072" spans="1:14" s="45" customFormat="1" ht="83.25" customHeight="1">
      <c r="A1072" s="53">
        <f t="shared" si="17"/>
        <v>1067</v>
      </c>
      <c r="B1072" s="48" t="s">
        <v>756</v>
      </c>
      <c r="C1072" s="48" t="s">
        <v>965</v>
      </c>
      <c r="D1072" s="48" t="s">
        <v>2447</v>
      </c>
      <c r="E1072" s="48" t="s">
        <v>896</v>
      </c>
      <c r="F1072" s="48"/>
      <c r="G1072" s="48"/>
      <c r="H1072" s="48" t="s">
        <v>2426</v>
      </c>
      <c r="I1072" s="145"/>
      <c r="J1072" s="160" t="s">
        <v>3640</v>
      </c>
      <c r="K1072" s="66"/>
      <c r="L1072" s="66"/>
      <c r="M1072" s="66"/>
      <c r="N1072" s="47"/>
    </row>
    <row r="1073" spans="1:14" s="45" customFormat="1" ht="85.5" customHeight="1">
      <c r="A1073" s="53">
        <f t="shared" si="17"/>
        <v>1068</v>
      </c>
      <c r="B1073" s="48" t="s">
        <v>756</v>
      </c>
      <c r="C1073" s="48" t="s">
        <v>965</v>
      </c>
      <c r="D1073" s="48" t="s">
        <v>2448</v>
      </c>
      <c r="E1073" s="48" t="s">
        <v>896</v>
      </c>
      <c r="F1073" s="48"/>
      <c r="G1073" s="48"/>
      <c r="H1073" s="48" t="s">
        <v>2426</v>
      </c>
      <c r="I1073" s="145"/>
      <c r="J1073" s="160" t="s">
        <v>3640</v>
      </c>
      <c r="K1073" s="66"/>
      <c r="L1073" s="66"/>
      <c r="M1073" s="66"/>
      <c r="N1073" s="47"/>
    </row>
    <row r="1074" spans="1:14" s="45" customFormat="1" ht="86.25" customHeight="1">
      <c r="A1074" s="53">
        <f t="shared" si="17"/>
        <v>1069</v>
      </c>
      <c r="B1074" s="48" t="s">
        <v>756</v>
      </c>
      <c r="C1074" s="48" t="s">
        <v>965</v>
      </c>
      <c r="D1074" s="48" t="s">
        <v>2449</v>
      </c>
      <c r="E1074" s="48" t="s">
        <v>896</v>
      </c>
      <c r="F1074" s="48"/>
      <c r="G1074" s="48"/>
      <c r="H1074" s="48" t="s">
        <v>2426</v>
      </c>
      <c r="I1074" s="145"/>
      <c r="J1074" s="160" t="s">
        <v>3640</v>
      </c>
      <c r="K1074" s="66"/>
      <c r="L1074" s="66"/>
      <c r="M1074" s="66"/>
      <c r="N1074" s="47"/>
    </row>
    <row r="1075" spans="1:14" s="45" customFormat="1" ht="87.75" customHeight="1">
      <c r="A1075" s="53">
        <f t="shared" si="17"/>
        <v>1070</v>
      </c>
      <c r="B1075" s="48" t="s">
        <v>756</v>
      </c>
      <c r="C1075" s="48" t="s">
        <v>965</v>
      </c>
      <c r="D1075" s="48" t="s">
        <v>2450</v>
      </c>
      <c r="E1075" s="48" t="s">
        <v>896</v>
      </c>
      <c r="F1075" s="48"/>
      <c r="G1075" s="48"/>
      <c r="H1075" s="48" t="s">
        <v>2426</v>
      </c>
      <c r="I1075" s="145"/>
      <c r="J1075" s="160" t="s">
        <v>3640</v>
      </c>
      <c r="K1075" s="66"/>
      <c r="L1075" s="66"/>
      <c r="M1075" s="66"/>
      <c r="N1075" s="47"/>
    </row>
    <row r="1076" spans="1:14" s="45" customFormat="1" ht="85.5" customHeight="1">
      <c r="A1076" s="53">
        <f t="shared" si="17"/>
        <v>1071</v>
      </c>
      <c r="B1076" s="48" t="s">
        <v>756</v>
      </c>
      <c r="C1076" s="48" t="s">
        <v>965</v>
      </c>
      <c r="D1076" s="48" t="s">
        <v>2451</v>
      </c>
      <c r="E1076" s="48" t="s">
        <v>896</v>
      </c>
      <c r="F1076" s="48"/>
      <c r="G1076" s="48"/>
      <c r="H1076" s="48" t="s">
        <v>2426</v>
      </c>
      <c r="I1076" s="145"/>
      <c r="J1076" s="160" t="s">
        <v>3640</v>
      </c>
      <c r="K1076" s="66"/>
      <c r="L1076" s="66"/>
      <c r="M1076" s="66"/>
      <c r="N1076" s="47"/>
    </row>
    <row r="1077" spans="1:14" s="45" customFormat="1" ht="81.75" customHeight="1">
      <c r="A1077" s="53">
        <f t="shared" si="17"/>
        <v>1072</v>
      </c>
      <c r="B1077" s="48" t="s">
        <v>756</v>
      </c>
      <c r="C1077" s="48" t="s">
        <v>965</v>
      </c>
      <c r="D1077" s="48" t="s">
        <v>2452</v>
      </c>
      <c r="E1077" s="48" t="s">
        <v>896</v>
      </c>
      <c r="F1077" s="48"/>
      <c r="G1077" s="48"/>
      <c r="H1077" s="48" t="s">
        <v>2426</v>
      </c>
      <c r="I1077" s="145"/>
      <c r="J1077" s="160" t="s">
        <v>3640</v>
      </c>
      <c r="K1077" s="66"/>
      <c r="L1077" s="66"/>
      <c r="M1077" s="66"/>
      <c r="N1077" s="47"/>
    </row>
    <row r="1078" spans="1:14" s="45" customFormat="1" ht="83.25" customHeight="1">
      <c r="A1078" s="53">
        <f t="shared" si="17"/>
        <v>1073</v>
      </c>
      <c r="B1078" s="48" t="s">
        <v>756</v>
      </c>
      <c r="C1078" s="48" t="s">
        <v>965</v>
      </c>
      <c r="D1078" s="48" t="s">
        <v>2453</v>
      </c>
      <c r="E1078" s="48" t="s">
        <v>896</v>
      </c>
      <c r="F1078" s="48"/>
      <c r="G1078" s="48"/>
      <c r="H1078" s="48" t="s">
        <v>2426</v>
      </c>
      <c r="I1078" s="145"/>
      <c r="J1078" s="160" t="s">
        <v>3640</v>
      </c>
      <c r="K1078" s="66"/>
      <c r="L1078" s="66"/>
      <c r="M1078" s="66"/>
      <c r="N1078" s="47"/>
    </row>
    <row r="1079" spans="1:14" s="45" customFormat="1" ht="99" customHeight="1">
      <c r="A1079" s="53">
        <f t="shared" si="17"/>
        <v>1074</v>
      </c>
      <c r="B1079" s="48" t="s">
        <v>756</v>
      </c>
      <c r="C1079" s="48" t="s">
        <v>965</v>
      </c>
      <c r="D1079" s="48" t="s">
        <v>2454</v>
      </c>
      <c r="E1079" s="48" t="s">
        <v>974</v>
      </c>
      <c r="F1079" s="48"/>
      <c r="G1079" s="48"/>
      <c r="H1079" s="48" t="s">
        <v>2426</v>
      </c>
      <c r="I1079" s="145"/>
      <c r="J1079" s="160" t="s">
        <v>3640</v>
      </c>
      <c r="K1079" s="66"/>
      <c r="L1079" s="66"/>
      <c r="M1079" s="66"/>
      <c r="N1079" s="47"/>
    </row>
    <row r="1080" spans="1:14" s="45" customFormat="1" ht="84" customHeight="1">
      <c r="A1080" s="53">
        <f t="shared" si="17"/>
        <v>1075</v>
      </c>
      <c r="B1080" s="48" t="s">
        <v>756</v>
      </c>
      <c r="C1080" s="48" t="s">
        <v>965</v>
      </c>
      <c r="D1080" s="48" t="s">
        <v>2455</v>
      </c>
      <c r="E1080" s="48" t="s">
        <v>974</v>
      </c>
      <c r="F1080" s="48"/>
      <c r="G1080" s="48"/>
      <c r="H1080" s="48" t="s">
        <v>2426</v>
      </c>
      <c r="I1080" s="145"/>
      <c r="J1080" s="160" t="s">
        <v>3640</v>
      </c>
      <c r="K1080" s="66"/>
      <c r="L1080" s="66"/>
      <c r="M1080" s="66"/>
      <c r="N1080" s="47"/>
    </row>
    <row r="1081" spans="1:14" s="45" customFormat="1" ht="99" customHeight="1">
      <c r="A1081" s="53">
        <f t="shared" si="17"/>
        <v>1076</v>
      </c>
      <c r="B1081" s="48" t="s">
        <v>756</v>
      </c>
      <c r="C1081" s="48" t="s">
        <v>965</v>
      </c>
      <c r="D1081" s="48" t="s">
        <v>2456</v>
      </c>
      <c r="E1081" s="48" t="s">
        <v>974</v>
      </c>
      <c r="F1081" s="48"/>
      <c r="G1081" s="48"/>
      <c r="H1081" s="48" t="s">
        <v>2426</v>
      </c>
      <c r="I1081" s="145"/>
      <c r="J1081" s="160" t="s">
        <v>3640</v>
      </c>
      <c r="K1081" s="66"/>
      <c r="L1081" s="66"/>
      <c r="M1081" s="66"/>
      <c r="N1081" s="47"/>
    </row>
    <row r="1082" spans="1:14" s="45" customFormat="1" ht="99" customHeight="1">
      <c r="A1082" s="53">
        <f t="shared" si="17"/>
        <v>1077</v>
      </c>
      <c r="B1082" s="48" t="s">
        <v>756</v>
      </c>
      <c r="C1082" s="48" t="s">
        <v>965</v>
      </c>
      <c r="D1082" s="48" t="s">
        <v>2457</v>
      </c>
      <c r="E1082" s="48" t="s">
        <v>974</v>
      </c>
      <c r="F1082" s="48"/>
      <c r="G1082" s="48"/>
      <c r="H1082" s="48" t="s">
        <v>2426</v>
      </c>
      <c r="I1082" s="145"/>
      <c r="J1082" s="160" t="s">
        <v>3640</v>
      </c>
      <c r="K1082" s="66"/>
      <c r="L1082" s="66"/>
      <c r="M1082" s="66"/>
      <c r="N1082" s="47"/>
    </row>
    <row r="1083" spans="1:14" s="45" customFormat="1" ht="99" customHeight="1">
      <c r="A1083" s="53">
        <f t="shared" si="17"/>
        <v>1078</v>
      </c>
      <c r="B1083" s="48" t="s">
        <v>756</v>
      </c>
      <c r="C1083" s="48" t="s">
        <v>965</v>
      </c>
      <c r="D1083" s="48" t="s">
        <v>2458</v>
      </c>
      <c r="E1083" s="48" t="s">
        <v>896</v>
      </c>
      <c r="F1083" s="48"/>
      <c r="G1083" s="48"/>
      <c r="H1083" s="48" t="s">
        <v>2426</v>
      </c>
      <c r="I1083" s="145"/>
      <c r="J1083" s="160" t="s">
        <v>3640</v>
      </c>
      <c r="K1083" s="66"/>
      <c r="L1083" s="66"/>
      <c r="M1083" s="66"/>
      <c r="N1083" s="47"/>
    </row>
    <row r="1084" spans="1:14" s="45" customFormat="1" ht="99" customHeight="1">
      <c r="A1084" s="53">
        <f t="shared" si="17"/>
        <v>1079</v>
      </c>
      <c r="B1084" s="48" t="s">
        <v>756</v>
      </c>
      <c r="C1084" s="48" t="s">
        <v>965</v>
      </c>
      <c r="D1084" s="48" t="s">
        <v>2459</v>
      </c>
      <c r="E1084" s="48" t="s">
        <v>896</v>
      </c>
      <c r="F1084" s="48"/>
      <c r="G1084" s="48"/>
      <c r="H1084" s="48" t="s">
        <v>2426</v>
      </c>
      <c r="I1084" s="145"/>
      <c r="J1084" s="160" t="s">
        <v>3640</v>
      </c>
      <c r="K1084" s="66"/>
      <c r="L1084" s="66"/>
      <c r="M1084" s="66"/>
      <c r="N1084" s="47"/>
    </row>
    <row r="1085" spans="1:14" s="45" customFormat="1" ht="99" customHeight="1">
      <c r="A1085" s="53">
        <f t="shared" si="17"/>
        <v>1080</v>
      </c>
      <c r="B1085" s="48" t="s">
        <v>756</v>
      </c>
      <c r="C1085" s="48" t="s">
        <v>965</v>
      </c>
      <c r="D1085" s="48" t="s">
        <v>2460</v>
      </c>
      <c r="E1085" s="48" t="s">
        <v>896</v>
      </c>
      <c r="F1085" s="48"/>
      <c r="G1085" s="48"/>
      <c r="H1085" s="48" t="s">
        <v>2426</v>
      </c>
      <c r="I1085" s="145"/>
      <c r="J1085" s="160" t="s">
        <v>3640</v>
      </c>
      <c r="K1085" s="66"/>
      <c r="L1085" s="66"/>
      <c r="M1085" s="66"/>
      <c r="N1085" s="47"/>
    </row>
    <row r="1086" spans="1:14" s="45" customFormat="1" ht="99" customHeight="1">
      <c r="A1086" s="53">
        <f t="shared" si="17"/>
        <v>1081</v>
      </c>
      <c r="B1086" s="48" t="s">
        <v>756</v>
      </c>
      <c r="C1086" s="48" t="s">
        <v>965</v>
      </c>
      <c r="D1086" s="48" t="s">
        <v>2461</v>
      </c>
      <c r="E1086" s="48" t="s">
        <v>896</v>
      </c>
      <c r="F1086" s="48"/>
      <c r="G1086" s="48"/>
      <c r="H1086" s="48" t="s">
        <v>2426</v>
      </c>
      <c r="I1086" s="145"/>
      <c r="J1086" s="160" t="s">
        <v>3640</v>
      </c>
      <c r="K1086" s="66"/>
      <c r="L1086" s="66"/>
      <c r="M1086" s="66"/>
      <c r="N1086" s="47"/>
    </row>
    <row r="1087" spans="1:14" s="45" customFormat="1" ht="99" customHeight="1">
      <c r="A1087" s="53">
        <f t="shared" si="17"/>
        <v>1082</v>
      </c>
      <c r="B1087" s="48" t="s">
        <v>756</v>
      </c>
      <c r="C1087" s="48" t="s">
        <v>965</v>
      </c>
      <c r="D1087" s="48" t="s">
        <v>2462</v>
      </c>
      <c r="E1087" s="48" t="s">
        <v>896</v>
      </c>
      <c r="F1087" s="48"/>
      <c r="G1087" s="48"/>
      <c r="H1087" s="48" t="s">
        <v>2426</v>
      </c>
      <c r="I1087" s="145"/>
      <c r="J1087" s="160" t="s">
        <v>3640</v>
      </c>
      <c r="K1087" s="66"/>
      <c r="L1087" s="66"/>
      <c r="M1087" s="66"/>
      <c r="N1087" s="47"/>
    </row>
    <row r="1088" spans="1:14" s="45" customFormat="1" ht="99" customHeight="1">
      <c r="A1088" s="53">
        <f t="shared" si="17"/>
        <v>1083</v>
      </c>
      <c r="B1088" s="48" t="s">
        <v>756</v>
      </c>
      <c r="C1088" s="48" t="s">
        <v>965</v>
      </c>
      <c r="D1088" s="48" t="s">
        <v>2463</v>
      </c>
      <c r="E1088" s="48" t="s">
        <v>896</v>
      </c>
      <c r="F1088" s="48"/>
      <c r="G1088" s="48"/>
      <c r="H1088" s="48" t="s">
        <v>2426</v>
      </c>
      <c r="I1088" s="145"/>
      <c r="J1088" s="160" t="s">
        <v>3640</v>
      </c>
      <c r="K1088" s="66"/>
      <c r="L1088" s="66"/>
      <c r="M1088" s="66"/>
      <c r="N1088" s="47"/>
    </row>
    <row r="1089" spans="1:14" s="45" customFormat="1" ht="99" customHeight="1">
      <c r="A1089" s="53">
        <f t="shared" si="17"/>
        <v>1084</v>
      </c>
      <c r="B1089" s="48" t="s">
        <v>756</v>
      </c>
      <c r="C1089" s="48" t="s">
        <v>965</v>
      </c>
      <c r="D1089" s="48" t="s">
        <v>2464</v>
      </c>
      <c r="E1089" s="48" t="s">
        <v>896</v>
      </c>
      <c r="F1089" s="48"/>
      <c r="G1089" s="48"/>
      <c r="H1089" s="48" t="s">
        <v>2426</v>
      </c>
      <c r="I1089" s="145"/>
      <c r="J1089" s="160" t="s">
        <v>3640</v>
      </c>
      <c r="K1089" s="66"/>
      <c r="L1089" s="66"/>
      <c r="M1089" s="66"/>
      <c r="N1089" s="47"/>
    </row>
    <row r="1090" spans="1:14" s="45" customFormat="1" ht="99" customHeight="1">
      <c r="A1090" s="53">
        <f t="shared" si="17"/>
        <v>1085</v>
      </c>
      <c r="B1090" s="48" t="s">
        <v>756</v>
      </c>
      <c r="C1090" s="48" t="s">
        <v>965</v>
      </c>
      <c r="D1090" s="48" t="s">
        <v>2465</v>
      </c>
      <c r="E1090" s="48" t="s">
        <v>896</v>
      </c>
      <c r="F1090" s="48"/>
      <c r="G1090" s="48"/>
      <c r="H1090" s="48" t="s">
        <v>2426</v>
      </c>
      <c r="I1090" s="145"/>
      <c r="J1090" s="160" t="s">
        <v>3640</v>
      </c>
      <c r="K1090" s="66"/>
      <c r="L1090" s="66"/>
      <c r="M1090" s="66"/>
      <c r="N1090" s="47"/>
    </row>
    <row r="1091" spans="1:14" s="45" customFormat="1" ht="99" customHeight="1">
      <c r="A1091" s="53">
        <f t="shared" si="17"/>
        <v>1086</v>
      </c>
      <c r="B1091" s="48" t="s">
        <v>756</v>
      </c>
      <c r="C1091" s="48" t="s">
        <v>965</v>
      </c>
      <c r="D1091" s="48" t="s">
        <v>2466</v>
      </c>
      <c r="E1091" s="48" t="s">
        <v>974</v>
      </c>
      <c r="F1091" s="48"/>
      <c r="G1091" s="48"/>
      <c r="H1091" s="48" t="s">
        <v>2426</v>
      </c>
      <c r="I1091" s="145"/>
      <c r="J1091" s="160" t="s">
        <v>3640</v>
      </c>
      <c r="K1091" s="66"/>
      <c r="L1091" s="66"/>
      <c r="M1091" s="66"/>
      <c r="N1091" s="47"/>
    </row>
    <row r="1092" spans="1:14" s="45" customFormat="1" ht="99" customHeight="1">
      <c r="A1092" s="53">
        <f t="shared" si="17"/>
        <v>1087</v>
      </c>
      <c r="B1092" s="48" t="s">
        <v>756</v>
      </c>
      <c r="C1092" s="48" t="s">
        <v>965</v>
      </c>
      <c r="D1092" s="48" t="s">
        <v>2467</v>
      </c>
      <c r="E1092" s="48" t="s">
        <v>974</v>
      </c>
      <c r="F1092" s="48"/>
      <c r="G1092" s="48"/>
      <c r="H1092" s="48" t="s">
        <v>2426</v>
      </c>
      <c r="I1092" s="145"/>
      <c r="J1092" s="160" t="s">
        <v>3640</v>
      </c>
      <c r="K1092" s="66"/>
      <c r="L1092" s="66"/>
      <c r="M1092" s="66"/>
      <c r="N1092" s="47"/>
    </row>
    <row r="1093" spans="1:14" s="45" customFormat="1" ht="99" customHeight="1">
      <c r="A1093" s="53">
        <f t="shared" si="17"/>
        <v>1088</v>
      </c>
      <c r="B1093" s="48" t="s">
        <v>756</v>
      </c>
      <c r="C1093" s="48" t="s">
        <v>965</v>
      </c>
      <c r="D1093" s="48" t="s">
        <v>2468</v>
      </c>
      <c r="E1093" s="48" t="s">
        <v>896</v>
      </c>
      <c r="F1093" s="48"/>
      <c r="G1093" s="48"/>
      <c r="H1093" s="48" t="s">
        <v>2426</v>
      </c>
      <c r="I1093" s="145"/>
      <c r="J1093" s="160" t="s">
        <v>3640</v>
      </c>
      <c r="K1093" s="66"/>
      <c r="L1093" s="66"/>
      <c r="M1093" s="66"/>
      <c r="N1093" s="47"/>
    </row>
    <row r="1094" spans="1:14" s="45" customFormat="1" ht="99" customHeight="1">
      <c r="A1094" s="53">
        <f t="shared" si="17"/>
        <v>1089</v>
      </c>
      <c r="B1094" s="48" t="s">
        <v>756</v>
      </c>
      <c r="C1094" s="48" t="s">
        <v>965</v>
      </c>
      <c r="D1094" s="48" t="s">
        <v>2469</v>
      </c>
      <c r="E1094" s="48" t="s">
        <v>896</v>
      </c>
      <c r="F1094" s="48"/>
      <c r="G1094" s="48"/>
      <c r="H1094" s="48" t="s">
        <v>2426</v>
      </c>
      <c r="I1094" s="145"/>
      <c r="J1094" s="160" t="s">
        <v>3640</v>
      </c>
      <c r="K1094" s="66"/>
      <c r="L1094" s="66"/>
      <c r="M1094" s="66"/>
      <c r="N1094" s="47"/>
    </row>
    <row r="1095" spans="1:14" s="45" customFormat="1" ht="99" customHeight="1">
      <c r="A1095" s="53">
        <f t="shared" si="17"/>
        <v>1090</v>
      </c>
      <c r="B1095" s="48" t="s">
        <v>756</v>
      </c>
      <c r="C1095" s="48" t="s">
        <v>965</v>
      </c>
      <c r="D1095" s="48" t="s">
        <v>2470</v>
      </c>
      <c r="E1095" s="48" t="s">
        <v>896</v>
      </c>
      <c r="F1095" s="48"/>
      <c r="G1095" s="48"/>
      <c r="H1095" s="48" t="s">
        <v>2426</v>
      </c>
      <c r="I1095" s="145"/>
      <c r="J1095" s="160" t="s">
        <v>3640</v>
      </c>
      <c r="K1095" s="66"/>
      <c r="L1095" s="66"/>
      <c r="M1095" s="66"/>
      <c r="N1095" s="47"/>
    </row>
    <row r="1096" spans="1:14" s="45" customFormat="1" ht="99" customHeight="1">
      <c r="A1096" s="53">
        <f t="shared" si="17"/>
        <v>1091</v>
      </c>
      <c r="B1096" s="48" t="s">
        <v>756</v>
      </c>
      <c r="C1096" s="48" t="s">
        <v>965</v>
      </c>
      <c r="D1096" s="47" t="s">
        <v>2471</v>
      </c>
      <c r="E1096" s="45" t="s">
        <v>896</v>
      </c>
      <c r="F1096" s="48"/>
      <c r="G1096" s="48"/>
      <c r="H1096" s="48" t="s">
        <v>2426</v>
      </c>
      <c r="I1096" s="145"/>
      <c r="J1096" s="160" t="s">
        <v>3640</v>
      </c>
      <c r="K1096" s="66"/>
      <c r="L1096" s="66"/>
      <c r="M1096" s="66"/>
      <c r="N1096" s="47"/>
    </row>
    <row r="1097" spans="1:14" s="45" customFormat="1" ht="99" customHeight="1">
      <c r="A1097" s="53">
        <f t="shared" ref="A1097:A1160" si="18">A1096+1</f>
        <v>1092</v>
      </c>
      <c r="B1097" s="48" t="s">
        <v>756</v>
      </c>
      <c r="C1097" s="48" t="s">
        <v>965</v>
      </c>
      <c r="D1097" s="48" t="s">
        <v>2472</v>
      </c>
      <c r="E1097" s="48" t="s">
        <v>896</v>
      </c>
      <c r="F1097" s="48"/>
      <c r="G1097" s="48"/>
      <c r="H1097" s="48" t="s">
        <v>2426</v>
      </c>
      <c r="I1097" s="145"/>
      <c r="J1097" s="160" t="s">
        <v>3640</v>
      </c>
      <c r="K1097" s="66"/>
      <c r="L1097" s="66"/>
      <c r="M1097" s="66"/>
      <c r="N1097" s="47"/>
    </row>
    <row r="1098" spans="1:14" s="45" customFormat="1" ht="99" customHeight="1">
      <c r="A1098" s="53">
        <f t="shared" si="18"/>
        <v>1093</v>
      </c>
      <c r="B1098" s="48" t="s">
        <v>756</v>
      </c>
      <c r="C1098" s="48" t="s">
        <v>965</v>
      </c>
      <c r="D1098" s="48" t="s">
        <v>2473</v>
      </c>
      <c r="E1098" s="48" t="s">
        <v>896</v>
      </c>
      <c r="F1098" s="48"/>
      <c r="G1098" s="48"/>
      <c r="H1098" s="48" t="s">
        <v>2426</v>
      </c>
      <c r="I1098" s="145"/>
      <c r="J1098" s="160" t="s">
        <v>3640</v>
      </c>
      <c r="K1098" s="66"/>
      <c r="L1098" s="66"/>
      <c r="M1098" s="66"/>
      <c r="N1098" s="47"/>
    </row>
    <row r="1099" spans="1:14" s="45" customFormat="1" ht="99" customHeight="1">
      <c r="A1099" s="53">
        <f t="shared" si="18"/>
        <v>1094</v>
      </c>
      <c r="B1099" s="48" t="s">
        <v>756</v>
      </c>
      <c r="C1099" s="48" t="s">
        <v>965</v>
      </c>
      <c r="D1099" s="48" t="s">
        <v>2474</v>
      </c>
      <c r="E1099" s="48" t="s">
        <v>896</v>
      </c>
      <c r="F1099" s="48"/>
      <c r="G1099" s="48"/>
      <c r="H1099" s="48" t="s">
        <v>2426</v>
      </c>
      <c r="I1099" s="145"/>
      <c r="J1099" s="160" t="s">
        <v>3640</v>
      </c>
      <c r="K1099" s="66"/>
      <c r="L1099" s="66"/>
      <c r="M1099" s="66"/>
      <c r="N1099" s="47"/>
    </row>
    <row r="1100" spans="1:14" s="45" customFormat="1" ht="99" customHeight="1">
      <c r="A1100" s="53">
        <f t="shared" si="18"/>
        <v>1095</v>
      </c>
      <c r="B1100" s="48" t="s">
        <v>756</v>
      </c>
      <c r="C1100" s="48" t="s">
        <v>965</v>
      </c>
      <c r="D1100" s="48" t="s">
        <v>2475</v>
      </c>
      <c r="E1100" s="48" t="s">
        <v>974</v>
      </c>
      <c r="F1100" s="48"/>
      <c r="G1100" s="48"/>
      <c r="H1100" s="48" t="s">
        <v>2426</v>
      </c>
      <c r="I1100" s="145"/>
      <c r="J1100" s="160" t="s">
        <v>3640</v>
      </c>
      <c r="K1100" s="66"/>
      <c r="L1100" s="66"/>
      <c r="M1100" s="66"/>
      <c r="N1100" s="47"/>
    </row>
    <row r="1101" spans="1:14" s="45" customFormat="1" ht="99" customHeight="1">
      <c r="A1101" s="53">
        <f t="shared" si="18"/>
        <v>1096</v>
      </c>
      <c r="B1101" s="48" t="s">
        <v>756</v>
      </c>
      <c r="C1101" s="48" t="s">
        <v>965</v>
      </c>
      <c r="D1101" s="48" t="s">
        <v>2476</v>
      </c>
      <c r="E1101" s="48" t="s">
        <v>974</v>
      </c>
      <c r="F1101" s="48"/>
      <c r="G1101" s="48"/>
      <c r="H1101" s="48" t="s">
        <v>2426</v>
      </c>
      <c r="I1101" s="145"/>
      <c r="J1101" s="160" t="s">
        <v>3640</v>
      </c>
      <c r="K1101" s="66"/>
      <c r="L1101" s="66"/>
      <c r="M1101" s="66"/>
      <c r="N1101" s="47"/>
    </row>
    <row r="1102" spans="1:14" s="45" customFormat="1" ht="99" customHeight="1">
      <c r="A1102" s="53">
        <f t="shared" si="18"/>
        <v>1097</v>
      </c>
      <c r="B1102" s="48" t="s">
        <v>756</v>
      </c>
      <c r="C1102" s="48" t="s">
        <v>965</v>
      </c>
      <c r="D1102" s="48" t="s">
        <v>2477</v>
      </c>
      <c r="E1102" s="48" t="s">
        <v>896</v>
      </c>
      <c r="F1102" s="48"/>
      <c r="G1102" s="48"/>
      <c r="H1102" s="48" t="s">
        <v>2426</v>
      </c>
      <c r="I1102" s="145"/>
      <c r="J1102" s="160" t="s">
        <v>3640</v>
      </c>
      <c r="K1102" s="66"/>
      <c r="L1102" s="66"/>
      <c r="M1102" s="66"/>
      <c r="N1102" s="47"/>
    </row>
    <row r="1103" spans="1:14" s="45" customFormat="1" ht="99" customHeight="1">
      <c r="A1103" s="53">
        <f t="shared" si="18"/>
        <v>1098</v>
      </c>
      <c r="B1103" s="48" t="s">
        <v>756</v>
      </c>
      <c r="C1103" s="48" t="s">
        <v>965</v>
      </c>
      <c r="D1103" s="48" t="s">
        <v>2478</v>
      </c>
      <c r="E1103" s="48" t="s">
        <v>896</v>
      </c>
      <c r="F1103" s="48"/>
      <c r="G1103" s="48"/>
      <c r="H1103" s="48" t="s">
        <v>2426</v>
      </c>
      <c r="I1103" s="145"/>
      <c r="J1103" s="160" t="s">
        <v>3640</v>
      </c>
      <c r="K1103" s="66"/>
      <c r="L1103" s="66"/>
      <c r="M1103" s="66"/>
      <c r="N1103" s="47"/>
    </row>
    <row r="1104" spans="1:14" s="45" customFormat="1" ht="77.5">
      <c r="A1104" s="53">
        <f t="shared" si="18"/>
        <v>1099</v>
      </c>
      <c r="B1104" s="48" t="s">
        <v>756</v>
      </c>
      <c r="C1104" s="48" t="s">
        <v>965</v>
      </c>
      <c r="D1104" s="48" t="s">
        <v>2479</v>
      </c>
      <c r="E1104" s="48" t="s">
        <v>896</v>
      </c>
      <c r="F1104" s="48"/>
      <c r="G1104" s="48"/>
      <c r="H1104" s="48" t="s">
        <v>2426</v>
      </c>
      <c r="I1104" s="145"/>
      <c r="J1104" s="160" t="s">
        <v>3640</v>
      </c>
      <c r="K1104" s="66"/>
      <c r="L1104" s="66"/>
      <c r="M1104" s="66"/>
      <c r="N1104" s="47"/>
    </row>
    <row r="1105" spans="1:14" s="45" customFormat="1" ht="84" customHeight="1">
      <c r="A1105" s="53">
        <f t="shared" si="18"/>
        <v>1100</v>
      </c>
      <c r="B1105" s="48" t="s">
        <v>756</v>
      </c>
      <c r="C1105" s="48" t="s">
        <v>965</v>
      </c>
      <c r="D1105" s="48" t="s">
        <v>2480</v>
      </c>
      <c r="E1105" s="48" t="s">
        <v>896</v>
      </c>
      <c r="F1105" s="48"/>
      <c r="G1105" s="48"/>
      <c r="H1105" s="48" t="s">
        <v>2426</v>
      </c>
      <c r="I1105" s="145"/>
      <c r="J1105" s="160" t="s">
        <v>3640</v>
      </c>
      <c r="K1105" s="66"/>
      <c r="L1105" s="66"/>
      <c r="M1105" s="66"/>
      <c r="N1105" s="47"/>
    </row>
    <row r="1106" spans="1:14" s="45" customFormat="1" ht="84" customHeight="1">
      <c r="A1106" s="53">
        <f t="shared" si="18"/>
        <v>1101</v>
      </c>
      <c r="B1106" s="48" t="s">
        <v>756</v>
      </c>
      <c r="C1106" s="48" t="s">
        <v>965</v>
      </c>
      <c r="D1106" s="48" t="s">
        <v>2481</v>
      </c>
      <c r="E1106" s="48" t="s">
        <v>896</v>
      </c>
      <c r="F1106" s="48"/>
      <c r="G1106" s="48"/>
      <c r="H1106" s="48" t="s">
        <v>2426</v>
      </c>
      <c r="I1106" s="145"/>
      <c r="J1106" s="160" t="s">
        <v>3640</v>
      </c>
      <c r="K1106" s="66"/>
      <c r="L1106" s="66"/>
      <c r="M1106" s="66"/>
      <c r="N1106" s="47"/>
    </row>
    <row r="1107" spans="1:14" s="45" customFormat="1" ht="84" customHeight="1">
      <c r="A1107" s="53">
        <f t="shared" si="18"/>
        <v>1102</v>
      </c>
      <c r="B1107" s="48" t="s">
        <v>756</v>
      </c>
      <c r="C1107" s="48" t="s">
        <v>965</v>
      </c>
      <c r="D1107" s="48" t="s">
        <v>2482</v>
      </c>
      <c r="E1107" s="48" t="s">
        <v>896</v>
      </c>
      <c r="F1107" s="48"/>
      <c r="G1107" s="48"/>
      <c r="H1107" s="48" t="s">
        <v>2426</v>
      </c>
      <c r="I1107" s="145"/>
      <c r="J1107" s="160" t="s">
        <v>3640</v>
      </c>
      <c r="K1107" s="66"/>
      <c r="L1107" s="66"/>
      <c r="M1107" s="66"/>
      <c r="N1107" s="47"/>
    </row>
    <row r="1108" spans="1:14" s="45" customFormat="1" ht="84" customHeight="1">
      <c r="A1108" s="53">
        <f t="shared" si="18"/>
        <v>1103</v>
      </c>
      <c r="B1108" s="48" t="s">
        <v>756</v>
      </c>
      <c r="C1108" s="48" t="s">
        <v>965</v>
      </c>
      <c r="D1108" s="48" t="s">
        <v>2483</v>
      </c>
      <c r="E1108" s="48" t="s">
        <v>896</v>
      </c>
      <c r="F1108" s="48"/>
      <c r="G1108" s="48"/>
      <c r="H1108" s="48" t="s">
        <v>2426</v>
      </c>
      <c r="I1108" s="145"/>
      <c r="J1108" s="160" t="s">
        <v>3640</v>
      </c>
      <c r="K1108" s="66"/>
      <c r="L1108" s="66"/>
      <c r="M1108" s="66"/>
      <c r="N1108" s="47"/>
    </row>
    <row r="1109" spans="1:14" s="45" customFormat="1" ht="99.75" customHeight="1">
      <c r="A1109" s="53">
        <f t="shared" si="18"/>
        <v>1104</v>
      </c>
      <c r="B1109" s="48" t="s">
        <v>756</v>
      </c>
      <c r="C1109" s="48" t="s">
        <v>965</v>
      </c>
      <c r="D1109" s="50" t="s">
        <v>2552</v>
      </c>
      <c r="E1109" s="48" t="s">
        <v>896</v>
      </c>
      <c r="F1109" s="50" t="s">
        <v>1254</v>
      </c>
      <c r="G1109" s="48"/>
      <c r="H1109" s="48" t="s">
        <v>3167</v>
      </c>
      <c r="I1109" s="66"/>
      <c r="J1109" s="51">
        <v>9545</v>
      </c>
      <c r="K1109" s="66"/>
      <c r="L1109" s="66"/>
      <c r="M1109" s="66"/>
      <c r="N1109" s="47"/>
    </row>
    <row r="1110" spans="1:14" s="45" customFormat="1" ht="99.75" customHeight="1">
      <c r="A1110" s="53">
        <f t="shared" si="18"/>
        <v>1105</v>
      </c>
      <c r="B1110" s="48" t="s">
        <v>756</v>
      </c>
      <c r="C1110" s="48" t="s">
        <v>965</v>
      </c>
      <c r="D1110" s="50" t="s">
        <v>2553</v>
      </c>
      <c r="E1110" s="48" t="s">
        <v>896</v>
      </c>
      <c r="F1110" s="50" t="s">
        <v>1254</v>
      </c>
      <c r="G1110" s="48"/>
      <c r="H1110" s="48" t="s">
        <v>3167</v>
      </c>
      <c r="I1110" s="66"/>
      <c r="J1110" s="51">
        <v>11227</v>
      </c>
      <c r="K1110" s="66"/>
      <c r="L1110" s="66"/>
      <c r="M1110" s="66"/>
      <c r="N1110" s="47"/>
    </row>
    <row r="1111" spans="1:14" s="45" customFormat="1" ht="102" customHeight="1">
      <c r="A1111" s="53">
        <f t="shared" si="18"/>
        <v>1106</v>
      </c>
      <c r="B1111" s="48" t="s">
        <v>756</v>
      </c>
      <c r="C1111" s="48" t="s">
        <v>965</v>
      </c>
      <c r="D1111" s="50" t="s">
        <v>2554</v>
      </c>
      <c r="E1111" s="48" t="s">
        <v>896</v>
      </c>
      <c r="F1111" s="50" t="s">
        <v>1254</v>
      </c>
      <c r="G1111" s="48"/>
      <c r="H1111" s="48" t="s">
        <v>3167</v>
      </c>
      <c r="I1111" s="66"/>
      <c r="J1111" s="52">
        <v>12636</v>
      </c>
      <c r="K1111" s="66"/>
      <c r="L1111" s="66"/>
      <c r="M1111" s="66"/>
      <c r="N1111" s="47"/>
    </row>
    <row r="1112" spans="1:14" s="45" customFormat="1" ht="118.5" customHeight="1">
      <c r="A1112" s="53">
        <f t="shared" si="18"/>
        <v>1107</v>
      </c>
      <c r="B1112" s="48" t="s">
        <v>756</v>
      </c>
      <c r="C1112" s="48" t="s">
        <v>965</v>
      </c>
      <c r="D1112" s="50" t="s">
        <v>2555</v>
      </c>
      <c r="E1112" s="53" t="s">
        <v>2557</v>
      </c>
      <c r="F1112" s="50" t="s">
        <v>2558</v>
      </c>
      <c r="G1112" s="48"/>
      <c r="H1112" s="48" t="s">
        <v>3167</v>
      </c>
      <c r="I1112" s="66"/>
      <c r="J1112" s="52">
        <v>137727</v>
      </c>
      <c r="K1112" s="66"/>
      <c r="L1112" s="66"/>
      <c r="M1112" s="66"/>
      <c r="N1112" s="47"/>
    </row>
    <row r="1113" spans="1:14" s="45" customFormat="1" ht="118.5" customHeight="1">
      <c r="A1113" s="53">
        <f t="shared" si="18"/>
        <v>1108</v>
      </c>
      <c r="B1113" s="48" t="s">
        <v>756</v>
      </c>
      <c r="C1113" s="48" t="s">
        <v>965</v>
      </c>
      <c r="D1113" s="50" t="s">
        <v>2556</v>
      </c>
      <c r="E1113" s="53" t="s">
        <v>2557</v>
      </c>
      <c r="F1113" s="50" t="s">
        <v>2558</v>
      </c>
      <c r="G1113" s="48"/>
      <c r="H1113" s="48" t="s">
        <v>3167</v>
      </c>
      <c r="I1113" s="66"/>
      <c r="J1113" s="52">
        <v>181616</v>
      </c>
      <c r="K1113" s="66"/>
      <c r="L1113" s="66"/>
      <c r="M1113" s="66"/>
      <c r="N1113" s="47"/>
    </row>
    <row r="1114" spans="1:14" s="45" customFormat="1" ht="123" customHeight="1">
      <c r="A1114" s="53">
        <f t="shared" si="18"/>
        <v>1109</v>
      </c>
      <c r="B1114" s="48" t="s">
        <v>756</v>
      </c>
      <c r="C1114" s="48" t="s">
        <v>965</v>
      </c>
      <c r="D1114" s="50" t="s">
        <v>2559</v>
      </c>
      <c r="E1114" s="53" t="s">
        <v>2557</v>
      </c>
      <c r="F1114" s="50" t="s">
        <v>2558</v>
      </c>
      <c r="G1114" s="48"/>
      <c r="H1114" s="48" t="s">
        <v>3167</v>
      </c>
      <c r="I1114" s="66"/>
      <c r="J1114" s="54">
        <v>59595</v>
      </c>
      <c r="K1114" s="66"/>
      <c r="L1114" s="66"/>
      <c r="M1114" s="66"/>
      <c r="N1114" s="47"/>
    </row>
    <row r="1115" spans="1:14" s="45" customFormat="1" ht="121.5" customHeight="1">
      <c r="A1115" s="53">
        <f t="shared" si="18"/>
        <v>1110</v>
      </c>
      <c r="B1115" s="48" t="s">
        <v>756</v>
      </c>
      <c r="C1115" s="48" t="s">
        <v>965</v>
      </c>
      <c r="D1115" s="50" t="s">
        <v>2560</v>
      </c>
      <c r="E1115" s="53" t="s">
        <v>2557</v>
      </c>
      <c r="F1115" s="50" t="s">
        <v>2558</v>
      </c>
      <c r="G1115" s="48"/>
      <c r="H1115" s="48" t="s">
        <v>3167</v>
      </c>
      <c r="I1115" s="66"/>
      <c r="J1115" s="54">
        <v>116010</v>
      </c>
      <c r="K1115" s="66"/>
      <c r="L1115" s="66"/>
      <c r="M1115" s="66"/>
      <c r="N1115" s="47"/>
    </row>
    <row r="1116" spans="1:14" s="45" customFormat="1" ht="102.75" customHeight="1">
      <c r="A1116" s="53">
        <f t="shared" si="18"/>
        <v>1111</v>
      </c>
      <c r="B1116" s="48" t="s">
        <v>756</v>
      </c>
      <c r="C1116" s="48" t="s">
        <v>965</v>
      </c>
      <c r="D1116" s="50" t="s">
        <v>2561</v>
      </c>
      <c r="E1116" s="53" t="s">
        <v>2557</v>
      </c>
      <c r="F1116" s="50" t="s">
        <v>2558</v>
      </c>
      <c r="G1116" s="48"/>
      <c r="H1116" s="48" t="s">
        <v>3167</v>
      </c>
      <c r="I1116" s="66"/>
      <c r="J1116" s="54">
        <v>236515</v>
      </c>
      <c r="K1116" s="66"/>
      <c r="L1116" s="66"/>
      <c r="M1116" s="66"/>
      <c r="N1116" s="47"/>
    </row>
    <row r="1117" spans="1:14" s="45" customFormat="1" ht="123.75" customHeight="1">
      <c r="A1117" s="53">
        <f t="shared" si="18"/>
        <v>1112</v>
      </c>
      <c r="B1117" s="48" t="s">
        <v>756</v>
      </c>
      <c r="C1117" s="48" t="s">
        <v>965</v>
      </c>
      <c r="D1117" s="50" t="s">
        <v>2562</v>
      </c>
      <c r="E1117" s="53" t="s">
        <v>2557</v>
      </c>
      <c r="F1117" s="50" t="s">
        <v>2558</v>
      </c>
      <c r="G1117" s="48"/>
      <c r="H1117" s="48" t="s">
        <v>3167</v>
      </c>
      <c r="I1117" s="66"/>
      <c r="J1117" s="54">
        <v>101111</v>
      </c>
      <c r="K1117" s="66"/>
      <c r="L1117" s="66"/>
      <c r="M1117" s="66"/>
      <c r="N1117" s="47"/>
    </row>
    <row r="1118" spans="1:14" s="45" customFormat="1" ht="121.5" customHeight="1">
      <c r="A1118" s="53">
        <f t="shared" si="18"/>
        <v>1113</v>
      </c>
      <c r="B1118" s="48" t="s">
        <v>756</v>
      </c>
      <c r="C1118" s="48" t="s">
        <v>965</v>
      </c>
      <c r="D1118" s="50" t="s">
        <v>2563</v>
      </c>
      <c r="E1118" s="53" t="s">
        <v>2557</v>
      </c>
      <c r="F1118" s="50" t="s">
        <v>2558</v>
      </c>
      <c r="G1118" s="48"/>
      <c r="H1118" s="48" t="s">
        <v>3167</v>
      </c>
      <c r="I1118" s="66"/>
      <c r="J1118" s="54">
        <v>138939</v>
      </c>
      <c r="K1118" s="66"/>
      <c r="L1118" s="66"/>
      <c r="M1118" s="66"/>
      <c r="N1118" s="47"/>
    </row>
    <row r="1119" spans="1:14" s="45" customFormat="1" ht="103.5" customHeight="1">
      <c r="A1119" s="53">
        <f t="shared" si="18"/>
        <v>1114</v>
      </c>
      <c r="B1119" s="48" t="s">
        <v>756</v>
      </c>
      <c r="C1119" s="48" t="s">
        <v>965</v>
      </c>
      <c r="D1119" s="50" t="s">
        <v>2564</v>
      </c>
      <c r="E1119" s="53" t="s">
        <v>2557</v>
      </c>
      <c r="F1119" s="50" t="s">
        <v>2558</v>
      </c>
      <c r="G1119" s="48"/>
      <c r="H1119" s="48" t="s">
        <v>3167</v>
      </c>
      <c r="I1119" s="66"/>
      <c r="J1119" s="54">
        <v>186717</v>
      </c>
      <c r="K1119" s="66"/>
      <c r="L1119" s="66"/>
      <c r="M1119" s="66"/>
      <c r="N1119" s="47"/>
    </row>
    <row r="1120" spans="1:14" s="45" customFormat="1" ht="126.75" customHeight="1">
      <c r="A1120" s="53">
        <f t="shared" si="18"/>
        <v>1115</v>
      </c>
      <c r="B1120" s="48" t="s">
        <v>756</v>
      </c>
      <c r="C1120" s="48" t="s">
        <v>965</v>
      </c>
      <c r="D1120" s="50" t="s">
        <v>2565</v>
      </c>
      <c r="E1120" s="53" t="s">
        <v>2557</v>
      </c>
      <c r="F1120" s="50" t="s">
        <v>2558</v>
      </c>
      <c r="G1120" s="48"/>
      <c r="H1120" s="48" t="s">
        <v>3167</v>
      </c>
      <c r="I1120" s="66"/>
      <c r="J1120" s="54">
        <v>320959</v>
      </c>
      <c r="K1120" s="66"/>
      <c r="L1120" s="66"/>
      <c r="M1120" s="66"/>
      <c r="N1120" s="47"/>
    </row>
    <row r="1121" spans="1:14" s="45" customFormat="1" ht="121.5" customHeight="1">
      <c r="A1121" s="53">
        <f t="shared" si="18"/>
        <v>1116</v>
      </c>
      <c r="B1121" s="48" t="s">
        <v>756</v>
      </c>
      <c r="C1121" s="48" t="s">
        <v>965</v>
      </c>
      <c r="D1121" s="50" t="s">
        <v>2566</v>
      </c>
      <c r="E1121" s="53" t="s">
        <v>2557</v>
      </c>
      <c r="F1121" s="50" t="s">
        <v>2558</v>
      </c>
      <c r="G1121" s="48"/>
      <c r="H1121" s="48" t="s">
        <v>3167</v>
      </c>
      <c r="I1121" s="66"/>
      <c r="J1121" s="54">
        <v>196767</v>
      </c>
      <c r="K1121" s="66"/>
      <c r="L1121" s="66"/>
      <c r="M1121" s="66"/>
      <c r="N1121" s="47"/>
    </row>
    <row r="1122" spans="1:14" s="45" customFormat="1" ht="100.5" customHeight="1">
      <c r="A1122" s="53">
        <f t="shared" si="18"/>
        <v>1117</v>
      </c>
      <c r="B1122" s="48" t="s">
        <v>756</v>
      </c>
      <c r="C1122" s="48" t="s">
        <v>965</v>
      </c>
      <c r="D1122" s="50" t="s">
        <v>2620</v>
      </c>
      <c r="E1122" s="53" t="s">
        <v>896</v>
      </c>
      <c r="F1122" s="50" t="s">
        <v>2626</v>
      </c>
      <c r="G1122" s="48"/>
      <c r="H1122" s="48" t="s">
        <v>2619</v>
      </c>
      <c r="I1122" s="145"/>
      <c r="J1122" s="160" t="s">
        <v>3640</v>
      </c>
      <c r="K1122" s="66"/>
      <c r="L1122" s="66"/>
      <c r="M1122" s="66"/>
      <c r="N1122" s="47"/>
    </row>
    <row r="1123" spans="1:14" s="45" customFormat="1" ht="100" customHeight="1">
      <c r="A1123" s="53">
        <f t="shared" si="18"/>
        <v>1118</v>
      </c>
      <c r="B1123" s="48" t="s">
        <v>756</v>
      </c>
      <c r="C1123" s="48" t="s">
        <v>965</v>
      </c>
      <c r="D1123" s="50" t="s">
        <v>2621</v>
      </c>
      <c r="E1123" s="53" t="s">
        <v>896</v>
      </c>
      <c r="F1123" s="50" t="s">
        <v>2626</v>
      </c>
      <c r="G1123" s="48"/>
      <c r="H1123" s="48" t="s">
        <v>2619</v>
      </c>
      <c r="I1123" s="145"/>
      <c r="J1123" s="160" t="s">
        <v>3640</v>
      </c>
      <c r="K1123" s="66"/>
      <c r="L1123" s="66"/>
      <c r="M1123" s="66"/>
      <c r="N1123" s="47"/>
    </row>
    <row r="1124" spans="1:14" s="45" customFormat="1" ht="100" customHeight="1">
      <c r="A1124" s="53">
        <f t="shared" si="18"/>
        <v>1119</v>
      </c>
      <c r="B1124" s="48" t="s">
        <v>756</v>
      </c>
      <c r="C1124" s="48" t="s">
        <v>965</v>
      </c>
      <c r="D1124" s="50" t="s">
        <v>2622</v>
      </c>
      <c r="E1124" s="53" t="s">
        <v>896</v>
      </c>
      <c r="F1124" s="50" t="s">
        <v>2627</v>
      </c>
      <c r="G1124" s="48"/>
      <c r="H1124" s="48" t="s">
        <v>2619</v>
      </c>
      <c r="I1124" s="145"/>
      <c r="J1124" s="160" t="s">
        <v>3640</v>
      </c>
      <c r="K1124" s="66"/>
      <c r="L1124" s="66"/>
      <c r="M1124" s="66"/>
      <c r="N1124" s="47"/>
    </row>
    <row r="1125" spans="1:14" s="45" customFormat="1" ht="100" customHeight="1">
      <c r="A1125" s="53">
        <f t="shared" si="18"/>
        <v>1120</v>
      </c>
      <c r="B1125" s="48" t="s">
        <v>756</v>
      </c>
      <c r="C1125" s="48" t="s">
        <v>965</v>
      </c>
      <c r="D1125" s="50" t="s">
        <v>2623</v>
      </c>
      <c r="E1125" s="53" t="s">
        <v>896</v>
      </c>
      <c r="F1125" s="50" t="s">
        <v>2627</v>
      </c>
      <c r="G1125" s="48"/>
      <c r="H1125" s="48" t="s">
        <v>2619</v>
      </c>
      <c r="I1125" s="145"/>
      <c r="J1125" s="160" t="s">
        <v>3640</v>
      </c>
      <c r="K1125" s="66"/>
      <c r="L1125" s="66"/>
      <c r="M1125" s="66"/>
      <c r="N1125" s="47"/>
    </row>
    <row r="1126" spans="1:14" s="45" customFormat="1" ht="100" customHeight="1">
      <c r="A1126" s="53">
        <f t="shared" si="18"/>
        <v>1121</v>
      </c>
      <c r="B1126" s="48" t="s">
        <v>756</v>
      </c>
      <c r="C1126" s="48" t="s">
        <v>965</v>
      </c>
      <c r="D1126" s="50" t="s">
        <v>2624</v>
      </c>
      <c r="E1126" s="53" t="s">
        <v>896</v>
      </c>
      <c r="F1126" s="50" t="s">
        <v>2628</v>
      </c>
      <c r="G1126" s="48"/>
      <c r="H1126" s="48" t="s">
        <v>2619</v>
      </c>
      <c r="I1126" s="145"/>
      <c r="J1126" s="160" t="s">
        <v>3640</v>
      </c>
      <c r="K1126" s="66"/>
      <c r="L1126" s="66"/>
      <c r="M1126" s="66"/>
      <c r="N1126" s="47"/>
    </row>
    <row r="1127" spans="1:14" s="45" customFormat="1" ht="100" customHeight="1">
      <c r="A1127" s="53">
        <f t="shared" si="18"/>
        <v>1122</v>
      </c>
      <c r="B1127" s="48" t="s">
        <v>756</v>
      </c>
      <c r="C1127" s="48" t="s">
        <v>965</v>
      </c>
      <c r="D1127" s="50" t="s">
        <v>2625</v>
      </c>
      <c r="E1127" s="53" t="s">
        <v>896</v>
      </c>
      <c r="F1127" s="50" t="s">
        <v>2628</v>
      </c>
      <c r="G1127" s="48"/>
      <c r="H1127" s="48" t="s">
        <v>2619</v>
      </c>
      <c r="I1127" s="145"/>
      <c r="J1127" s="160" t="s">
        <v>3640</v>
      </c>
      <c r="K1127" s="66"/>
      <c r="L1127" s="66"/>
      <c r="M1127" s="66"/>
      <c r="N1127" s="47"/>
    </row>
    <row r="1128" spans="1:14" s="45" customFormat="1" ht="100" customHeight="1">
      <c r="A1128" s="53">
        <f t="shared" si="18"/>
        <v>1123</v>
      </c>
      <c r="B1128" s="48" t="s">
        <v>756</v>
      </c>
      <c r="C1128" s="48" t="s">
        <v>965</v>
      </c>
      <c r="D1128" s="50" t="s">
        <v>2629</v>
      </c>
      <c r="E1128" s="53" t="s">
        <v>974</v>
      </c>
      <c r="F1128" s="50" t="s">
        <v>2632</v>
      </c>
      <c r="G1128" s="48"/>
      <c r="H1128" s="48" t="s">
        <v>2619</v>
      </c>
      <c r="I1128" s="145"/>
      <c r="J1128" s="160" t="s">
        <v>3640</v>
      </c>
      <c r="K1128" s="66"/>
      <c r="L1128" s="66"/>
      <c r="M1128" s="66"/>
      <c r="N1128" s="47"/>
    </row>
    <row r="1129" spans="1:14" s="45" customFormat="1" ht="100" customHeight="1">
      <c r="A1129" s="53">
        <f t="shared" si="18"/>
        <v>1124</v>
      </c>
      <c r="B1129" s="48" t="s">
        <v>756</v>
      </c>
      <c r="C1129" s="48" t="s">
        <v>965</v>
      </c>
      <c r="D1129" s="50" t="s">
        <v>2630</v>
      </c>
      <c r="E1129" s="53" t="s">
        <v>974</v>
      </c>
      <c r="F1129" s="50" t="s">
        <v>2633</v>
      </c>
      <c r="G1129" s="48"/>
      <c r="H1129" s="48" t="s">
        <v>2619</v>
      </c>
      <c r="I1129" s="145"/>
      <c r="J1129" s="160" t="s">
        <v>3640</v>
      </c>
      <c r="K1129" s="66"/>
      <c r="L1129" s="66"/>
      <c r="M1129" s="66"/>
      <c r="N1129" s="47"/>
    </row>
    <row r="1130" spans="1:14" s="45" customFormat="1" ht="100" customHeight="1">
      <c r="A1130" s="53">
        <f t="shared" si="18"/>
        <v>1125</v>
      </c>
      <c r="B1130" s="48" t="s">
        <v>756</v>
      </c>
      <c r="C1130" s="48" t="s">
        <v>965</v>
      </c>
      <c r="D1130" s="50" t="s">
        <v>2631</v>
      </c>
      <c r="E1130" s="53" t="s">
        <v>974</v>
      </c>
      <c r="F1130" s="50" t="s">
        <v>2634</v>
      </c>
      <c r="G1130" s="48"/>
      <c r="H1130" s="48" t="s">
        <v>2619</v>
      </c>
      <c r="I1130" s="145"/>
      <c r="J1130" s="160" t="s">
        <v>3640</v>
      </c>
      <c r="K1130" s="66"/>
      <c r="L1130" s="66"/>
      <c r="M1130" s="66"/>
      <c r="N1130" s="47"/>
    </row>
    <row r="1131" spans="1:14" s="45" customFormat="1" ht="100" customHeight="1">
      <c r="A1131" s="53">
        <f t="shared" si="18"/>
        <v>1126</v>
      </c>
      <c r="B1131" s="48" t="s">
        <v>756</v>
      </c>
      <c r="C1131" s="48" t="s">
        <v>965</v>
      </c>
      <c r="D1131" s="50" t="s">
        <v>2635</v>
      </c>
      <c r="E1131" s="53" t="s">
        <v>974</v>
      </c>
      <c r="F1131" s="50" t="s">
        <v>983</v>
      </c>
      <c r="G1131" s="48"/>
      <c r="H1131" s="48" t="s">
        <v>2619</v>
      </c>
      <c r="I1131" s="145"/>
      <c r="J1131" s="160" t="s">
        <v>3640</v>
      </c>
      <c r="K1131" s="66"/>
      <c r="L1131" s="66"/>
      <c r="M1131" s="66"/>
      <c r="N1131" s="47"/>
    </row>
    <row r="1132" spans="1:14" s="45" customFormat="1" ht="100" customHeight="1">
      <c r="A1132" s="53">
        <f t="shared" si="18"/>
        <v>1127</v>
      </c>
      <c r="B1132" s="48" t="s">
        <v>756</v>
      </c>
      <c r="C1132" s="48" t="s">
        <v>965</v>
      </c>
      <c r="D1132" s="50" t="s">
        <v>2636</v>
      </c>
      <c r="E1132" s="53" t="s">
        <v>974</v>
      </c>
      <c r="F1132" s="50" t="s">
        <v>983</v>
      </c>
      <c r="G1132" s="48"/>
      <c r="H1132" s="48" t="s">
        <v>2619</v>
      </c>
      <c r="I1132" s="145"/>
      <c r="J1132" s="160" t="s">
        <v>3640</v>
      </c>
      <c r="K1132" s="66"/>
      <c r="L1132" s="66"/>
      <c r="M1132" s="66"/>
      <c r="N1132" s="47"/>
    </row>
    <row r="1133" spans="1:14" s="45" customFormat="1" ht="100" customHeight="1">
      <c r="A1133" s="53">
        <f t="shared" si="18"/>
        <v>1128</v>
      </c>
      <c r="B1133" s="48" t="s">
        <v>756</v>
      </c>
      <c r="C1133" s="48" t="s">
        <v>965</v>
      </c>
      <c r="D1133" s="50" t="s">
        <v>2637</v>
      </c>
      <c r="E1133" s="53" t="s">
        <v>974</v>
      </c>
      <c r="F1133" s="50" t="s">
        <v>983</v>
      </c>
      <c r="G1133" s="48"/>
      <c r="H1133" s="48" t="s">
        <v>2619</v>
      </c>
      <c r="I1133" s="145"/>
      <c r="J1133" s="160" t="s">
        <v>3640</v>
      </c>
      <c r="K1133" s="66"/>
      <c r="L1133" s="66"/>
      <c r="M1133" s="66"/>
      <c r="N1133" s="47"/>
    </row>
    <row r="1134" spans="1:14" s="45" customFormat="1" ht="100" customHeight="1">
      <c r="A1134" s="53">
        <f t="shared" si="18"/>
        <v>1129</v>
      </c>
      <c r="B1134" s="48" t="s">
        <v>756</v>
      </c>
      <c r="C1134" s="48" t="s">
        <v>965</v>
      </c>
      <c r="D1134" s="50" t="s">
        <v>2638</v>
      </c>
      <c r="E1134" s="53" t="s">
        <v>974</v>
      </c>
      <c r="F1134" s="50" t="s">
        <v>983</v>
      </c>
      <c r="G1134" s="48"/>
      <c r="H1134" s="48" t="s">
        <v>2619</v>
      </c>
      <c r="I1134" s="145"/>
      <c r="J1134" s="160" t="s">
        <v>3640</v>
      </c>
      <c r="K1134" s="66"/>
      <c r="L1134" s="66"/>
      <c r="M1134" s="66"/>
      <c r="N1134" s="47"/>
    </row>
    <row r="1135" spans="1:14" s="45" customFormat="1" ht="100" customHeight="1">
      <c r="A1135" s="53">
        <f t="shared" si="18"/>
        <v>1130</v>
      </c>
      <c r="B1135" s="48" t="s">
        <v>756</v>
      </c>
      <c r="C1135" s="48" t="s">
        <v>965</v>
      </c>
      <c r="D1135" s="50" t="s">
        <v>2639</v>
      </c>
      <c r="E1135" s="53" t="s">
        <v>974</v>
      </c>
      <c r="F1135" s="50" t="s">
        <v>983</v>
      </c>
      <c r="G1135" s="48"/>
      <c r="H1135" s="48" t="s">
        <v>2619</v>
      </c>
      <c r="I1135" s="145"/>
      <c r="J1135" s="160" t="s">
        <v>3640</v>
      </c>
      <c r="K1135" s="66"/>
      <c r="L1135" s="66"/>
      <c r="M1135" s="66"/>
      <c r="N1135" s="47"/>
    </row>
    <row r="1136" spans="1:14" s="45" customFormat="1" ht="100" customHeight="1">
      <c r="A1136" s="53">
        <f t="shared" si="18"/>
        <v>1131</v>
      </c>
      <c r="B1136" s="48" t="s">
        <v>756</v>
      </c>
      <c r="C1136" s="48" t="s">
        <v>965</v>
      </c>
      <c r="D1136" s="50" t="s">
        <v>2640</v>
      </c>
      <c r="E1136" s="53" t="s">
        <v>974</v>
      </c>
      <c r="F1136" s="50" t="s">
        <v>983</v>
      </c>
      <c r="G1136" s="48"/>
      <c r="H1136" s="48" t="s">
        <v>2619</v>
      </c>
      <c r="I1136" s="145"/>
      <c r="J1136" s="160" t="s">
        <v>3640</v>
      </c>
      <c r="K1136" s="66"/>
      <c r="L1136" s="66"/>
      <c r="M1136" s="66"/>
      <c r="N1136" s="47"/>
    </row>
    <row r="1137" spans="1:14" s="45" customFormat="1" ht="100" customHeight="1">
      <c r="A1137" s="53">
        <f t="shared" si="18"/>
        <v>1132</v>
      </c>
      <c r="B1137" s="48" t="s">
        <v>756</v>
      </c>
      <c r="C1137" s="48" t="s">
        <v>965</v>
      </c>
      <c r="D1137" s="50" t="s">
        <v>2641</v>
      </c>
      <c r="E1137" s="53" t="s">
        <v>974</v>
      </c>
      <c r="F1137" s="50" t="s">
        <v>983</v>
      </c>
      <c r="G1137" s="48"/>
      <c r="H1137" s="48" t="s">
        <v>2619</v>
      </c>
      <c r="I1137" s="145"/>
      <c r="J1137" s="160" t="s">
        <v>3640</v>
      </c>
      <c r="K1137" s="66"/>
      <c r="L1137" s="66"/>
      <c r="M1137" s="66"/>
      <c r="N1137" s="47"/>
    </row>
    <row r="1138" spans="1:14" s="45" customFormat="1" ht="121.5" customHeight="1">
      <c r="A1138" s="53">
        <f t="shared" si="18"/>
        <v>1133</v>
      </c>
      <c r="B1138" s="48" t="s">
        <v>756</v>
      </c>
      <c r="C1138" s="48" t="s">
        <v>965</v>
      </c>
      <c r="D1138" s="50" t="s">
        <v>2642</v>
      </c>
      <c r="E1138" s="53" t="s">
        <v>974</v>
      </c>
      <c r="F1138" s="50" t="s">
        <v>2644</v>
      </c>
      <c r="G1138" s="48"/>
      <c r="H1138" s="48" t="s">
        <v>2619</v>
      </c>
      <c r="I1138" s="145"/>
      <c r="J1138" s="160" t="s">
        <v>3640</v>
      </c>
      <c r="K1138" s="66"/>
      <c r="L1138" s="66"/>
      <c r="M1138" s="66"/>
      <c r="N1138" s="47"/>
    </row>
    <row r="1139" spans="1:14" s="45" customFormat="1" ht="121.5" customHeight="1">
      <c r="A1139" s="53">
        <f t="shared" si="18"/>
        <v>1134</v>
      </c>
      <c r="B1139" s="48" t="s">
        <v>756</v>
      </c>
      <c r="C1139" s="48" t="s">
        <v>965</v>
      </c>
      <c r="D1139" s="50" t="s">
        <v>2643</v>
      </c>
      <c r="E1139" s="53" t="s">
        <v>974</v>
      </c>
      <c r="F1139" s="50" t="s">
        <v>2644</v>
      </c>
      <c r="G1139" s="48"/>
      <c r="H1139" s="48" t="s">
        <v>2619</v>
      </c>
      <c r="I1139" s="145"/>
      <c r="J1139" s="160" t="s">
        <v>3640</v>
      </c>
      <c r="K1139" s="66"/>
      <c r="L1139" s="66"/>
      <c r="M1139" s="66"/>
      <c r="N1139" s="47"/>
    </row>
    <row r="1140" spans="1:14" s="45" customFormat="1" ht="121.5" customHeight="1">
      <c r="A1140" s="53">
        <f t="shared" si="18"/>
        <v>1135</v>
      </c>
      <c r="B1140" s="48" t="s">
        <v>756</v>
      </c>
      <c r="C1140" s="48" t="s">
        <v>965</v>
      </c>
      <c r="D1140" s="50" t="s">
        <v>2645</v>
      </c>
      <c r="E1140" s="53" t="s">
        <v>896</v>
      </c>
      <c r="F1140" s="50" t="s">
        <v>2628</v>
      </c>
      <c r="G1140" s="48"/>
      <c r="H1140" s="48" t="s">
        <v>2619</v>
      </c>
      <c r="I1140" s="145"/>
      <c r="J1140" s="160" t="s">
        <v>3640</v>
      </c>
      <c r="K1140" s="66"/>
      <c r="L1140" s="66"/>
      <c r="M1140" s="66"/>
      <c r="N1140" s="47"/>
    </row>
    <row r="1141" spans="1:14" s="45" customFormat="1" ht="121.5" customHeight="1">
      <c r="A1141" s="53">
        <f t="shared" si="18"/>
        <v>1136</v>
      </c>
      <c r="B1141" s="48" t="s">
        <v>756</v>
      </c>
      <c r="C1141" s="48" t="s">
        <v>965</v>
      </c>
      <c r="D1141" s="50" t="s">
        <v>2646</v>
      </c>
      <c r="E1141" s="53" t="s">
        <v>896</v>
      </c>
      <c r="F1141" s="50" t="s">
        <v>2628</v>
      </c>
      <c r="G1141" s="48"/>
      <c r="H1141" s="48" t="s">
        <v>2619</v>
      </c>
      <c r="I1141" s="145"/>
      <c r="J1141" s="160" t="s">
        <v>3640</v>
      </c>
      <c r="K1141" s="66"/>
      <c r="L1141" s="66"/>
      <c r="M1141" s="66"/>
      <c r="N1141" s="47"/>
    </row>
    <row r="1142" spans="1:14" s="45" customFormat="1" ht="121.5" customHeight="1">
      <c r="A1142" s="53">
        <f t="shared" si="18"/>
        <v>1137</v>
      </c>
      <c r="B1142" s="48" t="s">
        <v>756</v>
      </c>
      <c r="C1142" s="48" t="s">
        <v>965</v>
      </c>
      <c r="D1142" s="50" t="s">
        <v>2647</v>
      </c>
      <c r="E1142" s="53" t="s">
        <v>896</v>
      </c>
      <c r="F1142" s="50" t="s">
        <v>2628</v>
      </c>
      <c r="G1142" s="48"/>
      <c r="H1142" s="48" t="s">
        <v>2619</v>
      </c>
      <c r="I1142" s="145"/>
      <c r="J1142" s="160" t="s">
        <v>3640</v>
      </c>
      <c r="K1142" s="66"/>
      <c r="L1142" s="66"/>
      <c r="M1142" s="66"/>
      <c r="N1142" s="47"/>
    </row>
    <row r="1143" spans="1:14" s="45" customFormat="1" ht="121.5" customHeight="1">
      <c r="A1143" s="53">
        <f t="shared" si="18"/>
        <v>1138</v>
      </c>
      <c r="B1143" s="48" t="s">
        <v>756</v>
      </c>
      <c r="C1143" s="48" t="s">
        <v>965</v>
      </c>
      <c r="D1143" s="50" t="s">
        <v>2648</v>
      </c>
      <c r="E1143" s="53" t="s">
        <v>896</v>
      </c>
      <c r="F1143" s="50" t="s">
        <v>2628</v>
      </c>
      <c r="G1143" s="48"/>
      <c r="H1143" s="48" t="s">
        <v>2619</v>
      </c>
      <c r="I1143" s="145"/>
      <c r="J1143" s="160" t="s">
        <v>3640</v>
      </c>
      <c r="K1143" s="66"/>
      <c r="L1143" s="66"/>
      <c r="M1143" s="66"/>
      <c r="N1143" s="47"/>
    </row>
    <row r="1144" spans="1:14" s="45" customFormat="1" ht="121.5" customHeight="1">
      <c r="A1144" s="53">
        <f t="shared" si="18"/>
        <v>1139</v>
      </c>
      <c r="B1144" s="48" t="s">
        <v>756</v>
      </c>
      <c r="C1144" s="48" t="s">
        <v>965</v>
      </c>
      <c r="D1144" s="50" t="s">
        <v>2649</v>
      </c>
      <c r="E1144" s="53" t="s">
        <v>896</v>
      </c>
      <c r="F1144" s="50" t="s">
        <v>2651</v>
      </c>
      <c r="G1144" s="48"/>
      <c r="H1144" s="48" t="s">
        <v>2619</v>
      </c>
      <c r="I1144" s="145"/>
      <c r="J1144" s="160" t="s">
        <v>3640</v>
      </c>
      <c r="K1144" s="66"/>
      <c r="L1144" s="66"/>
      <c r="M1144" s="66"/>
      <c r="N1144" s="47"/>
    </row>
    <row r="1145" spans="1:14" s="45" customFormat="1" ht="121.5" customHeight="1">
      <c r="A1145" s="53">
        <f t="shared" si="18"/>
        <v>1140</v>
      </c>
      <c r="B1145" s="48" t="s">
        <v>756</v>
      </c>
      <c r="C1145" s="48" t="s">
        <v>965</v>
      </c>
      <c r="D1145" s="50" t="s">
        <v>2650</v>
      </c>
      <c r="E1145" s="53" t="s">
        <v>896</v>
      </c>
      <c r="F1145" s="50" t="s">
        <v>2651</v>
      </c>
      <c r="G1145" s="48"/>
      <c r="H1145" s="48" t="s">
        <v>2619</v>
      </c>
      <c r="I1145" s="145"/>
      <c r="J1145" s="160" t="s">
        <v>3640</v>
      </c>
      <c r="K1145" s="66"/>
      <c r="L1145" s="66"/>
      <c r="M1145" s="66"/>
      <c r="N1145" s="47"/>
    </row>
    <row r="1146" spans="1:14" s="45" customFormat="1" ht="143.25" customHeight="1">
      <c r="A1146" s="53">
        <f t="shared" si="18"/>
        <v>1141</v>
      </c>
      <c r="B1146" s="48" t="s">
        <v>756</v>
      </c>
      <c r="C1146" s="48" t="s">
        <v>965</v>
      </c>
      <c r="D1146" s="50" t="s">
        <v>2652</v>
      </c>
      <c r="E1146" s="53" t="s">
        <v>896</v>
      </c>
      <c r="F1146" s="50" t="s">
        <v>983</v>
      </c>
      <c r="G1146" s="48"/>
      <c r="H1146" s="48" t="s">
        <v>2619</v>
      </c>
      <c r="I1146" s="145"/>
      <c r="J1146" s="160" t="s">
        <v>3640</v>
      </c>
      <c r="K1146" s="66"/>
      <c r="L1146" s="66"/>
      <c r="M1146" s="66"/>
      <c r="N1146" s="47"/>
    </row>
    <row r="1147" spans="1:14" s="45" customFormat="1" ht="121.5" customHeight="1">
      <c r="A1147" s="53">
        <f t="shared" si="18"/>
        <v>1142</v>
      </c>
      <c r="B1147" s="48" t="s">
        <v>756</v>
      </c>
      <c r="C1147" s="48" t="s">
        <v>965</v>
      </c>
      <c r="D1147" s="50" t="s">
        <v>2653</v>
      </c>
      <c r="E1147" s="53" t="s">
        <v>896</v>
      </c>
      <c r="F1147" s="50" t="s">
        <v>983</v>
      </c>
      <c r="G1147" s="48"/>
      <c r="H1147" s="48" t="s">
        <v>2619</v>
      </c>
      <c r="I1147" s="145"/>
      <c r="J1147" s="160" t="s">
        <v>3640</v>
      </c>
      <c r="K1147" s="66"/>
      <c r="L1147" s="66"/>
      <c r="M1147" s="66"/>
      <c r="N1147" s="47"/>
    </row>
    <row r="1148" spans="1:14" s="45" customFormat="1" ht="121.5" customHeight="1">
      <c r="A1148" s="53">
        <f t="shared" si="18"/>
        <v>1143</v>
      </c>
      <c r="B1148" s="48" t="s">
        <v>756</v>
      </c>
      <c r="C1148" s="48" t="s">
        <v>965</v>
      </c>
      <c r="D1148" s="50" t="s">
        <v>2654</v>
      </c>
      <c r="E1148" s="53" t="s">
        <v>896</v>
      </c>
      <c r="F1148" s="50" t="s">
        <v>983</v>
      </c>
      <c r="G1148" s="48"/>
      <c r="H1148" s="48" t="s">
        <v>2619</v>
      </c>
      <c r="I1148" s="145"/>
      <c r="J1148" s="160" t="s">
        <v>3640</v>
      </c>
      <c r="K1148" s="66"/>
      <c r="L1148" s="66"/>
      <c r="M1148" s="66"/>
      <c r="N1148" s="47"/>
    </row>
    <row r="1149" spans="1:14" s="45" customFormat="1" ht="121.5" customHeight="1">
      <c r="A1149" s="53">
        <f t="shared" si="18"/>
        <v>1144</v>
      </c>
      <c r="B1149" s="48" t="s">
        <v>756</v>
      </c>
      <c r="C1149" s="48" t="s">
        <v>965</v>
      </c>
      <c r="D1149" s="50" t="s">
        <v>2655</v>
      </c>
      <c r="E1149" s="53" t="s">
        <v>896</v>
      </c>
      <c r="F1149" s="50" t="s">
        <v>983</v>
      </c>
      <c r="G1149" s="48"/>
      <c r="H1149" s="48" t="s">
        <v>2619</v>
      </c>
      <c r="I1149" s="145"/>
      <c r="J1149" s="160" t="s">
        <v>3640</v>
      </c>
      <c r="K1149" s="66"/>
      <c r="L1149" s="66"/>
      <c r="M1149" s="66"/>
      <c r="N1149" s="47"/>
    </row>
    <row r="1150" spans="1:14" s="45" customFormat="1" ht="121.5" customHeight="1">
      <c r="A1150" s="53">
        <f t="shared" si="18"/>
        <v>1145</v>
      </c>
      <c r="B1150" s="48" t="s">
        <v>756</v>
      </c>
      <c r="C1150" s="48" t="s">
        <v>965</v>
      </c>
      <c r="D1150" s="50" t="s">
        <v>2656</v>
      </c>
      <c r="E1150" s="53" t="s">
        <v>896</v>
      </c>
      <c r="F1150" s="50" t="s">
        <v>983</v>
      </c>
      <c r="G1150" s="48"/>
      <c r="H1150" s="48" t="s">
        <v>2619</v>
      </c>
      <c r="I1150" s="145"/>
      <c r="J1150" s="160" t="s">
        <v>3640</v>
      </c>
      <c r="K1150" s="66"/>
      <c r="L1150" s="66"/>
      <c r="M1150" s="66"/>
      <c r="N1150" s="47"/>
    </row>
    <row r="1151" spans="1:14" s="45" customFormat="1" ht="121.5" customHeight="1">
      <c r="A1151" s="53">
        <f t="shared" si="18"/>
        <v>1146</v>
      </c>
      <c r="B1151" s="48" t="s">
        <v>756</v>
      </c>
      <c r="C1151" s="48" t="s">
        <v>965</v>
      </c>
      <c r="D1151" s="50" t="s">
        <v>2657</v>
      </c>
      <c r="E1151" s="53" t="s">
        <v>896</v>
      </c>
      <c r="F1151" s="50" t="s">
        <v>983</v>
      </c>
      <c r="G1151" s="48"/>
      <c r="H1151" s="48" t="s">
        <v>2619</v>
      </c>
      <c r="I1151" s="145"/>
      <c r="J1151" s="160" t="s">
        <v>3640</v>
      </c>
      <c r="K1151" s="66"/>
      <c r="L1151" s="66"/>
      <c r="M1151" s="66"/>
      <c r="N1151" s="47"/>
    </row>
    <row r="1152" spans="1:14" s="45" customFormat="1" ht="121.5" customHeight="1">
      <c r="A1152" s="53">
        <f t="shared" si="18"/>
        <v>1147</v>
      </c>
      <c r="B1152" s="48" t="s">
        <v>756</v>
      </c>
      <c r="C1152" s="48" t="s">
        <v>965</v>
      </c>
      <c r="D1152" s="50" t="s">
        <v>2658</v>
      </c>
      <c r="E1152" s="53" t="s">
        <v>896</v>
      </c>
      <c r="F1152" s="50" t="s">
        <v>983</v>
      </c>
      <c r="G1152" s="48"/>
      <c r="H1152" s="48" t="s">
        <v>2619</v>
      </c>
      <c r="I1152" s="145"/>
      <c r="J1152" s="160" t="s">
        <v>3640</v>
      </c>
      <c r="K1152" s="66"/>
      <c r="L1152" s="66"/>
      <c r="M1152" s="66"/>
      <c r="N1152" s="47"/>
    </row>
    <row r="1153" spans="1:14" s="45" customFormat="1" ht="121.5" customHeight="1">
      <c r="A1153" s="53">
        <f t="shared" si="18"/>
        <v>1148</v>
      </c>
      <c r="B1153" s="48" t="s">
        <v>756</v>
      </c>
      <c r="C1153" s="48" t="s">
        <v>965</v>
      </c>
      <c r="D1153" s="50" t="s">
        <v>2659</v>
      </c>
      <c r="E1153" s="53" t="s">
        <v>974</v>
      </c>
      <c r="F1153" s="50" t="s">
        <v>983</v>
      </c>
      <c r="G1153" s="48"/>
      <c r="H1153" s="48" t="s">
        <v>2619</v>
      </c>
      <c r="I1153" s="145"/>
      <c r="J1153" s="160" t="s">
        <v>3640</v>
      </c>
      <c r="K1153" s="66"/>
      <c r="L1153" s="66"/>
      <c r="M1153" s="66"/>
      <c r="N1153" s="47"/>
    </row>
    <row r="1154" spans="1:14" s="45" customFormat="1" ht="121.5" customHeight="1">
      <c r="A1154" s="53">
        <f t="shared" si="18"/>
        <v>1149</v>
      </c>
      <c r="B1154" s="48" t="s">
        <v>756</v>
      </c>
      <c r="C1154" s="48" t="s">
        <v>965</v>
      </c>
      <c r="D1154" s="50" t="s">
        <v>2660</v>
      </c>
      <c r="E1154" s="53" t="s">
        <v>974</v>
      </c>
      <c r="F1154" s="50" t="s">
        <v>983</v>
      </c>
      <c r="G1154" s="48"/>
      <c r="H1154" s="48" t="s">
        <v>2619</v>
      </c>
      <c r="I1154" s="145"/>
      <c r="J1154" s="160" t="s">
        <v>3640</v>
      </c>
      <c r="K1154" s="66"/>
      <c r="L1154" s="66"/>
      <c r="M1154" s="66"/>
      <c r="N1154" s="47"/>
    </row>
    <row r="1155" spans="1:14" s="45" customFormat="1" ht="113.15" customHeight="1">
      <c r="A1155" s="53">
        <f t="shared" si="18"/>
        <v>1150</v>
      </c>
      <c r="B1155" s="48" t="s">
        <v>756</v>
      </c>
      <c r="C1155" s="48" t="s">
        <v>965</v>
      </c>
      <c r="D1155" s="50" t="s">
        <v>2753</v>
      </c>
      <c r="E1155" s="53" t="s">
        <v>896</v>
      </c>
      <c r="F1155" s="50" t="s">
        <v>2726</v>
      </c>
      <c r="G1155" s="48"/>
      <c r="H1155" s="48" t="s">
        <v>3354</v>
      </c>
      <c r="I1155" s="66"/>
      <c r="J1155" s="54">
        <v>14643</v>
      </c>
      <c r="K1155" s="66"/>
      <c r="L1155" s="66"/>
      <c r="M1155" s="66"/>
      <c r="N1155" s="47"/>
    </row>
    <row r="1156" spans="1:14" s="45" customFormat="1" ht="121.5" customHeight="1">
      <c r="A1156" s="53">
        <f t="shared" si="18"/>
        <v>1151</v>
      </c>
      <c r="B1156" s="48" t="s">
        <v>756</v>
      </c>
      <c r="C1156" s="48" t="s">
        <v>965</v>
      </c>
      <c r="D1156" s="50" t="s">
        <v>2754</v>
      </c>
      <c r="E1156" s="53" t="s">
        <v>896</v>
      </c>
      <c r="F1156" s="50" t="s">
        <v>2726</v>
      </c>
      <c r="G1156" s="48"/>
      <c r="H1156" s="48" t="s">
        <v>3354</v>
      </c>
      <c r="I1156" s="66"/>
      <c r="J1156" s="54">
        <v>14375</v>
      </c>
      <c r="K1156" s="66"/>
      <c r="L1156" s="66"/>
      <c r="M1156" s="66"/>
      <c r="N1156" s="47"/>
    </row>
    <row r="1157" spans="1:14" s="45" customFormat="1" ht="121.5" customHeight="1">
      <c r="A1157" s="53">
        <f t="shared" si="18"/>
        <v>1152</v>
      </c>
      <c r="B1157" s="48" t="s">
        <v>756</v>
      </c>
      <c r="C1157" s="48" t="s">
        <v>965</v>
      </c>
      <c r="D1157" s="50" t="s">
        <v>2755</v>
      </c>
      <c r="E1157" s="53" t="s">
        <v>896</v>
      </c>
      <c r="F1157" s="50" t="s">
        <v>2726</v>
      </c>
      <c r="G1157" s="48"/>
      <c r="H1157" s="48" t="s">
        <v>3354</v>
      </c>
      <c r="I1157" s="66"/>
      <c r="J1157" s="54">
        <v>13919</v>
      </c>
      <c r="K1157" s="66"/>
      <c r="L1157" s="66"/>
      <c r="M1157" s="66"/>
      <c r="N1157" s="47"/>
    </row>
    <row r="1158" spans="1:14" s="45" customFormat="1" ht="121.5" customHeight="1">
      <c r="A1158" s="53">
        <f t="shared" si="18"/>
        <v>1153</v>
      </c>
      <c r="B1158" s="48" t="s">
        <v>756</v>
      </c>
      <c r="C1158" s="48" t="s">
        <v>965</v>
      </c>
      <c r="D1158" s="50" t="s">
        <v>2756</v>
      </c>
      <c r="E1158" s="53" t="s">
        <v>896</v>
      </c>
      <c r="F1158" s="50" t="s">
        <v>2726</v>
      </c>
      <c r="G1158" s="48"/>
      <c r="H1158" s="48" t="s">
        <v>3354</v>
      </c>
      <c r="I1158" s="66"/>
      <c r="J1158" s="54">
        <v>12578</v>
      </c>
      <c r="K1158" s="66"/>
      <c r="L1158" s="66"/>
      <c r="M1158" s="66"/>
      <c r="N1158" s="47"/>
    </row>
    <row r="1159" spans="1:14" s="45" customFormat="1" ht="121.5" customHeight="1">
      <c r="A1159" s="53">
        <f t="shared" si="18"/>
        <v>1154</v>
      </c>
      <c r="B1159" s="48" t="s">
        <v>756</v>
      </c>
      <c r="C1159" s="48" t="s">
        <v>965</v>
      </c>
      <c r="D1159" s="50" t="s">
        <v>2757</v>
      </c>
      <c r="E1159" s="53" t="s">
        <v>896</v>
      </c>
      <c r="F1159" s="50" t="s">
        <v>2726</v>
      </c>
      <c r="G1159" s="48"/>
      <c r="H1159" s="48" t="s">
        <v>3354</v>
      </c>
      <c r="I1159" s="66"/>
      <c r="J1159" s="54">
        <v>10057</v>
      </c>
      <c r="K1159" s="66"/>
      <c r="L1159" s="66"/>
      <c r="M1159" s="66"/>
      <c r="N1159" s="47"/>
    </row>
    <row r="1160" spans="1:14" s="45" customFormat="1" ht="121.5" customHeight="1">
      <c r="A1160" s="53">
        <f t="shared" si="18"/>
        <v>1155</v>
      </c>
      <c r="B1160" s="48" t="s">
        <v>756</v>
      </c>
      <c r="C1160" s="48" t="s">
        <v>965</v>
      </c>
      <c r="D1160" s="58" t="s">
        <v>2727</v>
      </c>
      <c r="E1160" s="53" t="s">
        <v>896</v>
      </c>
      <c r="F1160" s="50" t="s">
        <v>2733</v>
      </c>
      <c r="G1160" s="48"/>
      <c r="H1160" s="48" t="s">
        <v>3354</v>
      </c>
      <c r="I1160" s="66"/>
      <c r="J1160" s="54">
        <v>184688</v>
      </c>
      <c r="K1160" s="66"/>
      <c r="L1160" s="66"/>
      <c r="M1160" s="66"/>
      <c r="N1160" s="47"/>
    </row>
    <row r="1161" spans="1:14" s="45" customFormat="1" ht="121.5" customHeight="1">
      <c r="A1161" s="53">
        <f t="shared" ref="A1161:A1224" si="19">A1160+1</f>
        <v>1156</v>
      </c>
      <c r="B1161" s="48" t="s">
        <v>756</v>
      </c>
      <c r="C1161" s="48" t="s">
        <v>965</v>
      </c>
      <c r="D1161" s="72" t="s">
        <v>2728</v>
      </c>
      <c r="E1161" s="53" t="s">
        <v>896</v>
      </c>
      <c r="F1161" s="48" t="s">
        <v>2733</v>
      </c>
      <c r="G1161" s="48"/>
      <c r="H1161" s="48" t="s">
        <v>3354</v>
      </c>
      <c r="I1161" s="66"/>
      <c r="J1161" s="54">
        <v>183019</v>
      </c>
      <c r="K1161" s="66"/>
      <c r="L1161" s="66"/>
      <c r="M1161" s="66"/>
      <c r="N1161" s="47"/>
    </row>
    <row r="1162" spans="1:14" s="45" customFormat="1" ht="121.5" customHeight="1">
      <c r="A1162" s="53">
        <f t="shared" si="19"/>
        <v>1157</v>
      </c>
      <c r="B1162" s="48" t="s">
        <v>756</v>
      </c>
      <c r="C1162" s="48" t="s">
        <v>965</v>
      </c>
      <c r="D1162" s="72" t="s">
        <v>2729</v>
      </c>
      <c r="E1162" s="53" t="s">
        <v>896</v>
      </c>
      <c r="F1162" s="48" t="s">
        <v>2733</v>
      </c>
      <c r="G1162" s="48"/>
      <c r="H1162" s="48" t="s">
        <v>3354</v>
      </c>
      <c r="I1162" s="66"/>
      <c r="J1162" s="54">
        <v>151612</v>
      </c>
      <c r="K1162" s="66"/>
      <c r="L1162" s="66"/>
      <c r="M1162" s="66"/>
      <c r="N1162" s="47"/>
    </row>
    <row r="1163" spans="1:14" s="45" customFormat="1" ht="121.5" customHeight="1">
      <c r="A1163" s="53">
        <f t="shared" si="19"/>
        <v>1158</v>
      </c>
      <c r="B1163" s="48" t="s">
        <v>756</v>
      </c>
      <c r="C1163" s="48" t="s">
        <v>965</v>
      </c>
      <c r="D1163" s="72" t="s">
        <v>2730</v>
      </c>
      <c r="E1163" s="53" t="s">
        <v>896</v>
      </c>
      <c r="F1163" s="48" t="s">
        <v>2733</v>
      </c>
      <c r="G1163" s="48"/>
      <c r="H1163" s="48" t="s">
        <v>3354</v>
      </c>
      <c r="I1163" s="66"/>
      <c r="J1163" s="54">
        <v>114961</v>
      </c>
      <c r="K1163" s="66"/>
      <c r="L1163" s="66"/>
      <c r="M1163" s="66"/>
      <c r="N1163" s="47"/>
    </row>
    <row r="1164" spans="1:14" s="45" customFormat="1" ht="121.5" customHeight="1">
      <c r="A1164" s="53">
        <f t="shared" si="19"/>
        <v>1159</v>
      </c>
      <c r="B1164" s="48" t="s">
        <v>756</v>
      </c>
      <c r="C1164" s="48" t="s">
        <v>965</v>
      </c>
      <c r="D1164" s="72" t="s">
        <v>2731</v>
      </c>
      <c r="E1164" s="53" t="s">
        <v>896</v>
      </c>
      <c r="F1164" s="48" t="s">
        <v>2733</v>
      </c>
      <c r="G1164" s="48"/>
      <c r="H1164" s="48" t="s">
        <v>3354</v>
      </c>
      <c r="I1164" s="66"/>
      <c r="J1164" s="54">
        <v>105306</v>
      </c>
      <c r="K1164" s="66"/>
      <c r="L1164" s="66"/>
      <c r="M1164" s="66"/>
      <c r="N1164" s="47"/>
    </row>
    <row r="1165" spans="1:14" s="45" customFormat="1" ht="121.5" customHeight="1">
      <c r="A1165" s="53">
        <f t="shared" si="19"/>
        <v>1160</v>
      </c>
      <c r="B1165" s="48" t="s">
        <v>756</v>
      </c>
      <c r="C1165" s="48" t="s">
        <v>965</v>
      </c>
      <c r="D1165" s="72" t="s">
        <v>2732</v>
      </c>
      <c r="E1165" s="53" t="s">
        <v>896</v>
      </c>
      <c r="F1165" s="48" t="s">
        <v>2733</v>
      </c>
      <c r="G1165" s="48"/>
      <c r="H1165" s="48" t="s">
        <v>3354</v>
      </c>
      <c r="I1165" s="66"/>
      <c r="J1165" s="54">
        <v>67820</v>
      </c>
      <c r="K1165" s="66"/>
      <c r="L1165" s="66"/>
      <c r="M1165" s="66"/>
      <c r="N1165" s="47"/>
    </row>
    <row r="1166" spans="1:14" s="45" customFormat="1" ht="121.5" customHeight="1">
      <c r="A1166" s="53">
        <f t="shared" si="19"/>
        <v>1161</v>
      </c>
      <c r="B1166" s="48" t="s">
        <v>756</v>
      </c>
      <c r="C1166" s="48" t="s">
        <v>965</v>
      </c>
      <c r="D1166" s="72" t="s">
        <v>2734</v>
      </c>
      <c r="E1166" s="53" t="s">
        <v>896</v>
      </c>
      <c r="F1166" s="48" t="s">
        <v>2745</v>
      </c>
      <c r="G1166" s="48"/>
      <c r="H1166" s="48" t="s">
        <v>3354</v>
      </c>
      <c r="I1166" s="66"/>
      <c r="J1166" s="54">
        <v>368839</v>
      </c>
      <c r="K1166" s="66"/>
      <c r="L1166" s="66"/>
      <c r="M1166" s="66"/>
      <c r="N1166" s="47"/>
    </row>
    <row r="1167" spans="1:14" s="45" customFormat="1" ht="121.5" customHeight="1">
      <c r="A1167" s="53">
        <f t="shared" si="19"/>
        <v>1162</v>
      </c>
      <c r="B1167" s="48" t="s">
        <v>756</v>
      </c>
      <c r="C1167" s="48" t="s">
        <v>965</v>
      </c>
      <c r="D1167" s="58" t="s">
        <v>2735</v>
      </c>
      <c r="E1167" s="53" t="s">
        <v>896</v>
      </c>
      <c r="F1167" s="48" t="s">
        <v>2745</v>
      </c>
      <c r="G1167" s="48"/>
      <c r="H1167" s="48" t="s">
        <v>3354</v>
      </c>
      <c r="I1167" s="66"/>
      <c r="J1167" s="54">
        <v>368839</v>
      </c>
      <c r="K1167" s="66"/>
      <c r="L1167" s="66"/>
      <c r="M1167" s="66"/>
      <c r="N1167" s="47"/>
    </row>
    <row r="1168" spans="1:14" s="45" customFormat="1" ht="121.5" customHeight="1">
      <c r="A1168" s="53">
        <f t="shared" si="19"/>
        <v>1163</v>
      </c>
      <c r="B1168" s="48" t="s">
        <v>756</v>
      </c>
      <c r="C1168" s="48" t="s">
        <v>965</v>
      </c>
      <c r="D1168" s="58" t="s">
        <v>2736</v>
      </c>
      <c r="E1168" s="53" t="s">
        <v>896</v>
      </c>
      <c r="F1168" s="48" t="s">
        <v>2745</v>
      </c>
      <c r="G1168" s="48"/>
      <c r="H1168" s="48" t="s">
        <v>3354</v>
      </c>
      <c r="I1168" s="66"/>
      <c r="J1168" s="54">
        <v>358351</v>
      </c>
      <c r="K1168" s="66"/>
      <c r="L1168" s="66"/>
      <c r="M1168" s="66"/>
      <c r="N1168" s="47"/>
    </row>
    <row r="1169" spans="1:14" s="45" customFormat="1" ht="121.5" customHeight="1">
      <c r="A1169" s="53">
        <f t="shared" si="19"/>
        <v>1164</v>
      </c>
      <c r="B1169" s="48" t="s">
        <v>756</v>
      </c>
      <c r="C1169" s="48" t="s">
        <v>965</v>
      </c>
      <c r="D1169" s="58" t="s">
        <v>2737</v>
      </c>
      <c r="E1169" s="53" t="s">
        <v>896</v>
      </c>
      <c r="F1169" s="48" t="s">
        <v>2745</v>
      </c>
      <c r="G1169" s="48"/>
      <c r="H1169" s="48" t="s">
        <v>3354</v>
      </c>
      <c r="I1169" s="66"/>
      <c r="J1169" s="54">
        <v>328255</v>
      </c>
      <c r="K1169" s="66"/>
      <c r="L1169" s="66"/>
      <c r="M1169" s="66"/>
      <c r="N1169" s="47"/>
    </row>
    <row r="1170" spans="1:14" s="45" customFormat="1" ht="121.5" customHeight="1">
      <c r="A1170" s="53">
        <f t="shared" si="19"/>
        <v>1165</v>
      </c>
      <c r="B1170" s="48" t="s">
        <v>756</v>
      </c>
      <c r="C1170" s="48" t="s">
        <v>965</v>
      </c>
      <c r="D1170" s="58" t="s">
        <v>2738</v>
      </c>
      <c r="E1170" s="53" t="s">
        <v>896</v>
      </c>
      <c r="F1170" s="48" t="s">
        <v>2745</v>
      </c>
      <c r="G1170" s="48"/>
      <c r="H1170" s="48" t="s">
        <v>3354</v>
      </c>
      <c r="I1170" s="66"/>
      <c r="J1170" s="54">
        <v>328255</v>
      </c>
      <c r="K1170" s="66"/>
      <c r="L1170" s="66"/>
      <c r="M1170" s="66"/>
      <c r="N1170" s="47"/>
    </row>
    <row r="1171" spans="1:14" s="45" customFormat="1" ht="121.5" customHeight="1">
      <c r="A1171" s="53">
        <f t="shared" si="19"/>
        <v>1166</v>
      </c>
      <c r="B1171" s="48" t="s">
        <v>756</v>
      </c>
      <c r="C1171" s="48" t="s">
        <v>965</v>
      </c>
      <c r="D1171" s="58" t="s">
        <v>2739</v>
      </c>
      <c r="E1171" s="53" t="s">
        <v>896</v>
      </c>
      <c r="F1171" s="48" t="s">
        <v>2745</v>
      </c>
      <c r="G1171" s="48"/>
      <c r="H1171" s="48" t="s">
        <v>3354</v>
      </c>
      <c r="I1171" s="66"/>
      <c r="J1171" s="54">
        <v>309409</v>
      </c>
      <c r="K1171" s="66"/>
      <c r="L1171" s="66"/>
      <c r="M1171" s="66"/>
      <c r="N1171" s="47"/>
    </row>
    <row r="1172" spans="1:14" s="45" customFormat="1" ht="121.5" customHeight="1">
      <c r="A1172" s="53">
        <f t="shared" si="19"/>
        <v>1167</v>
      </c>
      <c r="B1172" s="48" t="s">
        <v>756</v>
      </c>
      <c r="C1172" s="48" t="s">
        <v>965</v>
      </c>
      <c r="D1172" s="58" t="s">
        <v>2740</v>
      </c>
      <c r="E1172" s="53" t="s">
        <v>896</v>
      </c>
      <c r="F1172" s="48" t="s">
        <v>2745</v>
      </c>
      <c r="G1172" s="48"/>
      <c r="H1172" s="48" t="s">
        <v>3354</v>
      </c>
      <c r="I1172" s="66"/>
      <c r="J1172" s="54">
        <v>179682</v>
      </c>
      <c r="K1172" s="66"/>
      <c r="L1172" s="66"/>
      <c r="M1172" s="66"/>
      <c r="N1172" s="47"/>
    </row>
    <row r="1173" spans="1:14" s="45" customFormat="1" ht="121.5" customHeight="1">
      <c r="A1173" s="53">
        <f t="shared" si="19"/>
        <v>1168</v>
      </c>
      <c r="B1173" s="48" t="s">
        <v>756</v>
      </c>
      <c r="C1173" s="48" t="s">
        <v>965</v>
      </c>
      <c r="D1173" s="58" t="s">
        <v>2741</v>
      </c>
      <c r="E1173" s="53" t="s">
        <v>896</v>
      </c>
      <c r="F1173" s="48" t="s">
        <v>2745</v>
      </c>
      <c r="G1173" s="48"/>
      <c r="H1173" s="48" t="s">
        <v>3354</v>
      </c>
      <c r="I1173" s="66"/>
      <c r="J1173" s="54">
        <v>105068</v>
      </c>
      <c r="K1173" s="66"/>
      <c r="L1173" s="66"/>
      <c r="M1173" s="66"/>
      <c r="N1173" s="47"/>
    </row>
    <row r="1174" spans="1:14" s="45" customFormat="1" ht="121.5" customHeight="1">
      <c r="A1174" s="53">
        <f t="shared" si="19"/>
        <v>1169</v>
      </c>
      <c r="B1174" s="48" t="s">
        <v>756</v>
      </c>
      <c r="C1174" s="48" t="s">
        <v>965</v>
      </c>
      <c r="D1174" s="58" t="s">
        <v>2742</v>
      </c>
      <c r="E1174" s="53" t="s">
        <v>896</v>
      </c>
      <c r="F1174" s="48" t="s">
        <v>2745</v>
      </c>
      <c r="G1174" s="48"/>
      <c r="H1174" s="48" t="s">
        <v>3354</v>
      </c>
      <c r="I1174" s="66"/>
      <c r="J1174" s="54">
        <v>140570</v>
      </c>
      <c r="K1174" s="66"/>
      <c r="L1174" s="66"/>
      <c r="M1174" s="66"/>
      <c r="N1174" s="47"/>
    </row>
    <row r="1175" spans="1:14" s="45" customFormat="1" ht="121.5" customHeight="1">
      <c r="A1175" s="53">
        <f t="shared" si="19"/>
        <v>1170</v>
      </c>
      <c r="B1175" s="48" t="s">
        <v>756</v>
      </c>
      <c r="C1175" s="48" t="s">
        <v>965</v>
      </c>
      <c r="D1175" s="58" t="s">
        <v>2743</v>
      </c>
      <c r="E1175" s="53" t="s">
        <v>896</v>
      </c>
      <c r="F1175" s="48" t="s">
        <v>2745</v>
      </c>
      <c r="G1175" s="48"/>
      <c r="H1175" s="48" t="s">
        <v>3354</v>
      </c>
      <c r="I1175" s="66"/>
      <c r="J1175" s="54">
        <v>144775</v>
      </c>
      <c r="K1175" s="66"/>
      <c r="L1175" s="66"/>
      <c r="M1175" s="66"/>
      <c r="N1175" s="47"/>
    </row>
    <row r="1176" spans="1:14" s="45" customFormat="1" ht="121.5" customHeight="1">
      <c r="A1176" s="53">
        <f t="shared" si="19"/>
        <v>1171</v>
      </c>
      <c r="B1176" s="48" t="s">
        <v>756</v>
      </c>
      <c r="C1176" s="48" t="s">
        <v>965</v>
      </c>
      <c r="D1176" s="58" t="s">
        <v>2744</v>
      </c>
      <c r="E1176" s="53" t="s">
        <v>896</v>
      </c>
      <c r="F1176" s="48" t="s">
        <v>2745</v>
      </c>
      <c r="G1176" s="48"/>
      <c r="H1176" s="48" t="s">
        <v>3354</v>
      </c>
      <c r="I1176" s="66"/>
      <c r="J1176" s="54">
        <v>68311</v>
      </c>
      <c r="K1176" s="66"/>
      <c r="L1176" s="66"/>
      <c r="M1176" s="66"/>
      <c r="N1176" s="47"/>
    </row>
    <row r="1177" spans="1:14" s="45" customFormat="1" ht="121.5" customHeight="1">
      <c r="A1177" s="53">
        <f t="shared" si="19"/>
        <v>1172</v>
      </c>
      <c r="B1177" s="48" t="s">
        <v>756</v>
      </c>
      <c r="C1177" s="48" t="s">
        <v>965</v>
      </c>
      <c r="D1177" s="58" t="s">
        <v>2746</v>
      </c>
      <c r="E1177" s="53" t="s">
        <v>896</v>
      </c>
      <c r="F1177" s="48" t="s">
        <v>2745</v>
      </c>
      <c r="G1177" s="48"/>
      <c r="H1177" s="48" t="s">
        <v>3354</v>
      </c>
      <c r="I1177" s="66"/>
      <c r="J1177" s="54">
        <v>277121</v>
      </c>
      <c r="K1177" s="66"/>
      <c r="L1177" s="66"/>
      <c r="M1177" s="66"/>
      <c r="N1177" s="47"/>
    </row>
    <row r="1178" spans="1:14" s="45" customFormat="1" ht="121.5" customHeight="1">
      <c r="A1178" s="53">
        <f t="shared" si="19"/>
        <v>1173</v>
      </c>
      <c r="B1178" s="48" t="s">
        <v>756</v>
      </c>
      <c r="C1178" s="48" t="s">
        <v>965</v>
      </c>
      <c r="D1178" s="58" t="s">
        <v>2747</v>
      </c>
      <c r="E1178" s="53" t="s">
        <v>896</v>
      </c>
      <c r="F1178" s="48" t="s">
        <v>2745</v>
      </c>
      <c r="G1178" s="48"/>
      <c r="H1178" s="48" t="s">
        <v>3354</v>
      </c>
      <c r="I1178" s="66"/>
      <c r="J1178" s="54">
        <v>268599</v>
      </c>
      <c r="K1178" s="66"/>
      <c r="L1178" s="66"/>
      <c r="M1178" s="66"/>
      <c r="N1178" s="47"/>
    </row>
    <row r="1179" spans="1:14" s="45" customFormat="1" ht="121.5" customHeight="1">
      <c r="A1179" s="53">
        <f t="shared" si="19"/>
        <v>1174</v>
      </c>
      <c r="B1179" s="48" t="s">
        <v>756</v>
      </c>
      <c r="C1179" s="48" t="s">
        <v>965</v>
      </c>
      <c r="D1179" s="58" t="s">
        <v>2748</v>
      </c>
      <c r="E1179" s="53" t="s">
        <v>896</v>
      </c>
      <c r="F1179" s="48" t="s">
        <v>2745</v>
      </c>
      <c r="G1179" s="48"/>
      <c r="H1179" s="48" t="s">
        <v>3354</v>
      </c>
      <c r="I1179" s="66"/>
      <c r="J1179" s="54">
        <v>127893</v>
      </c>
      <c r="K1179" s="66"/>
      <c r="L1179" s="66"/>
      <c r="M1179" s="66"/>
      <c r="N1179" s="47"/>
    </row>
    <row r="1180" spans="1:14" s="45" customFormat="1" ht="121.5" customHeight="1">
      <c r="A1180" s="53">
        <f t="shared" si="19"/>
        <v>1175</v>
      </c>
      <c r="B1180" s="48" t="s">
        <v>756</v>
      </c>
      <c r="C1180" s="48" t="s">
        <v>965</v>
      </c>
      <c r="D1180" s="58" t="s">
        <v>2749</v>
      </c>
      <c r="E1180" s="53" t="s">
        <v>896</v>
      </c>
      <c r="F1180" s="48" t="s">
        <v>2745</v>
      </c>
      <c r="G1180" s="48"/>
      <c r="H1180" s="48" t="s">
        <v>3354</v>
      </c>
      <c r="I1180" s="66"/>
      <c r="J1180" s="54">
        <v>113352</v>
      </c>
      <c r="K1180" s="66"/>
      <c r="L1180" s="66"/>
      <c r="M1180" s="66"/>
      <c r="N1180" s="47"/>
    </row>
    <row r="1181" spans="1:14" s="45" customFormat="1" ht="121.5" customHeight="1">
      <c r="A1181" s="53">
        <f t="shared" si="19"/>
        <v>1176</v>
      </c>
      <c r="B1181" s="48" t="s">
        <v>756</v>
      </c>
      <c r="C1181" s="48" t="s">
        <v>965</v>
      </c>
      <c r="D1181" s="72" t="s">
        <v>2750</v>
      </c>
      <c r="E1181" s="53" t="s">
        <v>896</v>
      </c>
      <c r="F1181" s="48" t="s">
        <v>2745</v>
      </c>
      <c r="G1181" s="48"/>
      <c r="H1181" s="48" t="s">
        <v>3354</v>
      </c>
      <c r="I1181" s="66"/>
      <c r="J1181" s="54">
        <v>98631</v>
      </c>
      <c r="K1181" s="66"/>
      <c r="L1181" s="66"/>
      <c r="M1181" s="66"/>
      <c r="N1181" s="47"/>
    </row>
    <row r="1182" spans="1:14" s="45" customFormat="1" ht="121.5" customHeight="1">
      <c r="A1182" s="53">
        <f t="shared" si="19"/>
        <v>1177</v>
      </c>
      <c r="B1182" s="48" t="s">
        <v>756</v>
      </c>
      <c r="C1182" s="48" t="s">
        <v>965</v>
      </c>
      <c r="D1182" s="72" t="s">
        <v>2751</v>
      </c>
      <c r="E1182" s="53" t="s">
        <v>896</v>
      </c>
      <c r="F1182" s="48" t="s">
        <v>2745</v>
      </c>
      <c r="G1182" s="48"/>
      <c r="H1182" s="48" t="s">
        <v>3354</v>
      </c>
      <c r="I1182" s="66"/>
      <c r="J1182" s="54">
        <v>76104</v>
      </c>
      <c r="K1182" s="66"/>
      <c r="L1182" s="66"/>
      <c r="M1182" s="66"/>
      <c r="N1182" s="47"/>
    </row>
    <row r="1183" spans="1:14" s="45" customFormat="1" ht="121.5" customHeight="1">
      <c r="A1183" s="53">
        <f t="shared" si="19"/>
        <v>1178</v>
      </c>
      <c r="B1183" s="48" t="s">
        <v>756</v>
      </c>
      <c r="C1183" s="48" t="s">
        <v>965</v>
      </c>
      <c r="D1183" s="72" t="s">
        <v>2752</v>
      </c>
      <c r="E1183" s="53" t="s">
        <v>896</v>
      </c>
      <c r="F1183" s="48" t="s">
        <v>2745</v>
      </c>
      <c r="G1183" s="48"/>
      <c r="H1183" s="48" t="s">
        <v>3354</v>
      </c>
      <c r="I1183" s="66"/>
      <c r="J1183" s="54">
        <v>55305</v>
      </c>
      <c r="K1183" s="66"/>
      <c r="L1183" s="66"/>
      <c r="M1183" s="66"/>
      <c r="N1183" s="47"/>
    </row>
    <row r="1184" spans="1:14" s="45" customFormat="1" ht="85" customHeight="1">
      <c r="A1184" s="53">
        <f t="shared" si="19"/>
        <v>1179</v>
      </c>
      <c r="B1184" s="48" t="s">
        <v>756</v>
      </c>
      <c r="C1184" s="48" t="s">
        <v>965</v>
      </c>
      <c r="D1184" s="158" t="s">
        <v>3645</v>
      </c>
      <c r="E1184" s="158" t="s">
        <v>974</v>
      </c>
      <c r="F1184" s="224" t="s">
        <v>2758</v>
      </c>
      <c r="G1184" s="48"/>
      <c r="H1184" s="48" t="s">
        <v>2818</v>
      </c>
      <c r="I1184" s="145"/>
      <c r="J1184" s="160" t="s">
        <v>3640</v>
      </c>
      <c r="K1184" s="66"/>
      <c r="L1184" s="66"/>
      <c r="M1184" s="66"/>
      <c r="N1184" s="47"/>
    </row>
    <row r="1185" spans="1:14" s="45" customFormat="1" ht="85" customHeight="1">
      <c r="A1185" s="53">
        <f t="shared" si="19"/>
        <v>1180</v>
      </c>
      <c r="B1185" s="48" t="s">
        <v>756</v>
      </c>
      <c r="C1185" s="48" t="s">
        <v>965</v>
      </c>
      <c r="D1185" s="50" t="s">
        <v>3646</v>
      </c>
      <c r="E1185" s="50" t="s">
        <v>974</v>
      </c>
      <c r="F1185" s="225"/>
      <c r="G1185" s="48"/>
      <c r="H1185" s="48" t="s">
        <v>2818</v>
      </c>
      <c r="I1185" s="145"/>
      <c r="J1185" s="160" t="s">
        <v>3640</v>
      </c>
      <c r="K1185" s="66"/>
      <c r="L1185" s="66"/>
      <c r="M1185" s="66"/>
      <c r="N1185" s="47"/>
    </row>
    <row r="1186" spans="1:14" s="45" customFormat="1" ht="85" customHeight="1">
      <c r="A1186" s="53">
        <f t="shared" si="19"/>
        <v>1181</v>
      </c>
      <c r="B1186" s="48" t="s">
        <v>756</v>
      </c>
      <c r="C1186" s="48" t="s">
        <v>965</v>
      </c>
      <c r="D1186" s="50" t="s">
        <v>3647</v>
      </c>
      <c r="E1186" s="50" t="s">
        <v>974</v>
      </c>
      <c r="F1186" s="226" t="s">
        <v>2759</v>
      </c>
      <c r="G1186" s="48"/>
      <c r="H1186" s="48" t="s">
        <v>2818</v>
      </c>
      <c r="I1186" s="145"/>
      <c r="J1186" s="160" t="s">
        <v>3640</v>
      </c>
      <c r="K1186" s="66"/>
      <c r="L1186" s="66"/>
      <c r="M1186" s="66"/>
      <c r="N1186" s="47"/>
    </row>
    <row r="1187" spans="1:14" s="45" customFormat="1" ht="85" customHeight="1">
      <c r="A1187" s="53">
        <f t="shared" si="19"/>
        <v>1182</v>
      </c>
      <c r="B1187" s="48" t="s">
        <v>756</v>
      </c>
      <c r="C1187" s="48" t="s">
        <v>965</v>
      </c>
      <c r="D1187" s="50" t="s">
        <v>3648</v>
      </c>
      <c r="E1187" s="50" t="s">
        <v>974</v>
      </c>
      <c r="F1187" s="227"/>
      <c r="G1187" s="48"/>
      <c r="H1187" s="48" t="s">
        <v>2818</v>
      </c>
      <c r="I1187" s="145"/>
      <c r="J1187" s="160" t="s">
        <v>3640</v>
      </c>
      <c r="K1187" s="66"/>
      <c r="L1187" s="66"/>
      <c r="M1187" s="66"/>
      <c r="N1187" s="47"/>
    </row>
    <row r="1188" spans="1:14" s="45" customFormat="1" ht="85" customHeight="1">
      <c r="A1188" s="53">
        <f t="shared" si="19"/>
        <v>1183</v>
      </c>
      <c r="B1188" s="48" t="s">
        <v>756</v>
      </c>
      <c r="C1188" s="48" t="s">
        <v>965</v>
      </c>
      <c r="D1188" s="50" t="s">
        <v>3649</v>
      </c>
      <c r="E1188" s="50" t="s">
        <v>974</v>
      </c>
      <c r="F1188" s="227"/>
      <c r="G1188" s="48"/>
      <c r="H1188" s="48" t="s">
        <v>2818</v>
      </c>
      <c r="I1188" s="145"/>
      <c r="J1188" s="160" t="s">
        <v>3640</v>
      </c>
      <c r="K1188" s="66"/>
      <c r="L1188" s="66"/>
      <c r="M1188" s="66"/>
      <c r="N1188" s="47"/>
    </row>
    <row r="1189" spans="1:14" s="45" customFormat="1" ht="85" customHeight="1">
      <c r="A1189" s="53">
        <f t="shared" si="19"/>
        <v>1184</v>
      </c>
      <c r="B1189" s="48" t="s">
        <v>756</v>
      </c>
      <c r="C1189" s="48" t="s">
        <v>965</v>
      </c>
      <c r="D1189" s="50" t="s">
        <v>3650</v>
      </c>
      <c r="E1189" s="50" t="s">
        <v>974</v>
      </c>
      <c r="F1189" s="227"/>
      <c r="G1189" s="48"/>
      <c r="H1189" s="48" t="s">
        <v>2818</v>
      </c>
      <c r="I1189" s="145"/>
      <c r="J1189" s="160" t="s">
        <v>3640</v>
      </c>
      <c r="K1189" s="66"/>
      <c r="L1189" s="66"/>
      <c r="M1189" s="66"/>
      <c r="N1189" s="47"/>
    </row>
    <row r="1190" spans="1:14" s="45" customFormat="1" ht="85" customHeight="1">
      <c r="A1190" s="53">
        <f t="shared" si="19"/>
        <v>1185</v>
      </c>
      <c r="B1190" s="48" t="s">
        <v>756</v>
      </c>
      <c r="C1190" s="48" t="s">
        <v>965</v>
      </c>
      <c r="D1190" s="50" t="s">
        <v>3651</v>
      </c>
      <c r="E1190" s="50" t="s">
        <v>974</v>
      </c>
      <c r="F1190" s="227"/>
      <c r="G1190" s="48"/>
      <c r="H1190" s="48" t="s">
        <v>2818</v>
      </c>
      <c r="I1190" s="145"/>
      <c r="J1190" s="160" t="s">
        <v>3640</v>
      </c>
      <c r="K1190" s="66"/>
      <c r="L1190" s="66"/>
      <c r="M1190" s="66"/>
      <c r="N1190" s="47"/>
    </row>
    <row r="1191" spans="1:14" s="45" customFormat="1" ht="85" customHeight="1">
      <c r="A1191" s="53">
        <f t="shared" si="19"/>
        <v>1186</v>
      </c>
      <c r="B1191" s="48" t="s">
        <v>756</v>
      </c>
      <c r="C1191" s="48" t="s">
        <v>965</v>
      </c>
      <c r="D1191" s="50" t="s">
        <v>3652</v>
      </c>
      <c r="E1191" s="50" t="s">
        <v>974</v>
      </c>
      <c r="F1191" s="228"/>
      <c r="G1191" s="48"/>
      <c r="H1191" s="48" t="s">
        <v>2818</v>
      </c>
      <c r="I1191" s="145"/>
      <c r="J1191" s="160" t="s">
        <v>3640</v>
      </c>
      <c r="K1191" s="66"/>
      <c r="L1191" s="66"/>
      <c r="M1191" s="66"/>
      <c r="N1191" s="47"/>
    </row>
    <row r="1192" spans="1:14" s="45" customFormat="1" ht="85" customHeight="1">
      <c r="A1192" s="53">
        <f t="shared" si="19"/>
        <v>1187</v>
      </c>
      <c r="B1192" s="48" t="s">
        <v>756</v>
      </c>
      <c r="C1192" s="48" t="s">
        <v>965</v>
      </c>
      <c r="D1192" s="50" t="s">
        <v>3653</v>
      </c>
      <c r="E1192" s="50" t="s">
        <v>896</v>
      </c>
      <c r="F1192" s="162" t="s">
        <v>2759</v>
      </c>
      <c r="G1192" s="48"/>
      <c r="H1192" s="48" t="s">
        <v>2818</v>
      </c>
      <c r="I1192" s="145"/>
      <c r="J1192" s="160" t="s">
        <v>3640</v>
      </c>
      <c r="K1192" s="66"/>
      <c r="L1192" s="66"/>
      <c r="M1192" s="66"/>
      <c r="N1192" s="47"/>
    </row>
    <row r="1193" spans="1:14" s="45" customFormat="1" ht="85" customHeight="1">
      <c r="A1193" s="53">
        <f t="shared" si="19"/>
        <v>1188</v>
      </c>
      <c r="B1193" s="48" t="s">
        <v>756</v>
      </c>
      <c r="C1193" s="48" t="s">
        <v>965</v>
      </c>
      <c r="D1193" s="50" t="s">
        <v>3654</v>
      </c>
      <c r="E1193" s="50" t="s">
        <v>896</v>
      </c>
      <c r="F1193" s="163" t="s">
        <v>2760</v>
      </c>
      <c r="G1193" s="48"/>
      <c r="H1193" s="48" t="s">
        <v>2818</v>
      </c>
      <c r="I1193" s="145"/>
      <c r="J1193" s="160" t="s">
        <v>3640</v>
      </c>
      <c r="K1193" s="66"/>
      <c r="L1193" s="66"/>
      <c r="M1193" s="66"/>
      <c r="N1193" s="47"/>
    </row>
    <row r="1194" spans="1:14" s="45" customFormat="1" ht="85" customHeight="1">
      <c r="A1194" s="53">
        <f t="shared" si="19"/>
        <v>1189</v>
      </c>
      <c r="B1194" s="48" t="s">
        <v>756</v>
      </c>
      <c r="C1194" s="48" t="s">
        <v>965</v>
      </c>
      <c r="D1194" s="50" t="s">
        <v>3655</v>
      </c>
      <c r="E1194" s="50" t="s">
        <v>896</v>
      </c>
      <c r="F1194" s="162" t="s">
        <v>2761</v>
      </c>
      <c r="G1194" s="48"/>
      <c r="H1194" s="48" t="s">
        <v>2818</v>
      </c>
      <c r="I1194" s="145"/>
      <c r="J1194" s="160" t="s">
        <v>3640</v>
      </c>
      <c r="K1194" s="66"/>
      <c r="L1194" s="66"/>
      <c r="M1194" s="66"/>
      <c r="N1194" s="47"/>
    </row>
    <row r="1195" spans="1:14" s="45" customFormat="1" ht="85" customHeight="1">
      <c r="A1195" s="53">
        <f t="shared" si="19"/>
        <v>1190</v>
      </c>
      <c r="B1195" s="48" t="s">
        <v>756</v>
      </c>
      <c r="C1195" s="48" t="s">
        <v>965</v>
      </c>
      <c r="D1195" s="50" t="s">
        <v>3656</v>
      </c>
      <c r="E1195" s="50" t="s">
        <v>896</v>
      </c>
      <c r="F1195" s="226" t="s">
        <v>2761</v>
      </c>
      <c r="G1195" s="48"/>
      <c r="H1195" s="48" t="s">
        <v>2818</v>
      </c>
      <c r="I1195" s="145"/>
      <c r="J1195" s="160" t="s">
        <v>3640</v>
      </c>
      <c r="K1195" s="66"/>
      <c r="L1195" s="66"/>
      <c r="M1195" s="66"/>
      <c r="N1195" s="47"/>
    </row>
    <row r="1196" spans="1:14" s="45" customFormat="1" ht="85" customHeight="1">
      <c r="A1196" s="53">
        <f t="shared" si="19"/>
        <v>1191</v>
      </c>
      <c r="B1196" s="48" t="s">
        <v>756</v>
      </c>
      <c r="C1196" s="48" t="s">
        <v>965</v>
      </c>
      <c r="D1196" s="50" t="s">
        <v>3657</v>
      </c>
      <c r="E1196" s="50" t="s">
        <v>896</v>
      </c>
      <c r="F1196" s="227"/>
      <c r="G1196" s="48"/>
      <c r="H1196" s="48" t="s">
        <v>2818</v>
      </c>
      <c r="I1196" s="145"/>
      <c r="J1196" s="160" t="s">
        <v>3640</v>
      </c>
      <c r="K1196" s="66"/>
      <c r="L1196" s="66"/>
      <c r="M1196" s="66"/>
      <c r="N1196" s="47"/>
    </row>
    <row r="1197" spans="1:14" s="45" customFormat="1" ht="85" customHeight="1">
      <c r="A1197" s="53">
        <f t="shared" si="19"/>
        <v>1192</v>
      </c>
      <c r="B1197" s="48" t="s">
        <v>756</v>
      </c>
      <c r="C1197" s="48" t="s">
        <v>965</v>
      </c>
      <c r="D1197" s="50" t="s">
        <v>3658</v>
      </c>
      <c r="E1197" s="50" t="s">
        <v>896</v>
      </c>
      <c r="F1197" s="225"/>
      <c r="G1197" s="48"/>
      <c r="H1197" s="48" t="s">
        <v>2818</v>
      </c>
      <c r="I1197" s="145"/>
      <c r="J1197" s="160" t="s">
        <v>3640</v>
      </c>
      <c r="K1197" s="66"/>
      <c r="L1197" s="66"/>
      <c r="M1197" s="66"/>
      <c r="N1197" s="47"/>
    </row>
    <row r="1198" spans="1:14" s="45" customFormat="1" ht="85" customHeight="1">
      <c r="A1198" s="53">
        <f t="shared" si="19"/>
        <v>1193</v>
      </c>
      <c r="B1198" s="48" t="s">
        <v>756</v>
      </c>
      <c r="C1198" s="48" t="s">
        <v>965</v>
      </c>
      <c r="D1198" s="50" t="s">
        <v>3659</v>
      </c>
      <c r="E1198" s="50" t="s">
        <v>896</v>
      </c>
      <c r="F1198" s="164" t="s">
        <v>2762</v>
      </c>
      <c r="G1198" s="48"/>
      <c r="H1198" s="48" t="s">
        <v>2818</v>
      </c>
      <c r="I1198" s="145"/>
      <c r="J1198" s="160" t="s">
        <v>3640</v>
      </c>
      <c r="K1198" s="66"/>
      <c r="L1198" s="66"/>
      <c r="M1198" s="66"/>
      <c r="N1198" s="47"/>
    </row>
    <row r="1199" spans="1:14" s="45" customFormat="1" ht="85" customHeight="1">
      <c r="A1199" s="53">
        <f t="shared" si="19"/>
        <v>1194</v>
      </c>
      <c r="B1199" s="48" t="s">
        <v>756</v>
      </c>
      <c r="C1199" s="48" t="s">
        <v>965</v>
      </c>
      <c r="D1199" s="50" t="s">
        <v>3660</v>
      </c>
      <c r="E1199" s="50" t="s">
        <v>1348</v>
      </c>
      <c r="F1199" s="165" t="s">
        <v>2763</v>
      </c>
      <c r="G1199" s="48"/>
      <c r="H1199" s="48" t="s">
        <v>2818</v>
      </c>
      <c r="I1199" s="145"/>
      <c r="J1199" s="160" t="s">
        <v>3640</v>
      </c>
      <c r="K1199" s="66"/>
      <c r="L1199" s="66"/>
      <c r="M1199" s="66"/>
      <c r="N1199" s="47"/>
    </row>
    <row r="1200" spans="1:14" s="45" customFormat="1" ht="69" customHeight="1">
      <c r="A1200" s="53">
        <f t="shared" si="19"/>
        <v>1195</v>
      </c>
      <c r="B1200" s="48" t="s">
        <v>756</v>
      </c>
      <c r="C1200" s="48" t="s">
        <v>965</v>
      </c>
      <c r="D1200" s="177" t="s">
        <v>3668</v>
      </c>
      <c r="E1200" s="91" t="s">
        <v>974</v>
      </c>
      <c r="F1200" s="91" t="s">
        <v>983</v>
      </c>
      <c r="G1200" s="48"/>
      <c r="H1200" s="48" t="s">
        <v>3667</v>
      </c>
      <c r="I1200" s="66"/>
      <c r="J1200" s="179">
        <v>53056</v>
      </c>
      <c r="K1200" s="66"/>
      <c r="L1200" s="66"/>
      <c r="M1200" s="66"/>
      <c r="N1200" s="47"/>
    </row>
    <row r="1201" spans="1:14" s="45" customFormat="1" ht="68" customHeight="1">
      <c r="A1201" s="53">
        <f t="shared" si="19"/>
        <v>1196</v>
      </c>
      <c r="B1201" s="48" t="s">
        <v>756</v>
      </c>
      <c r="C1201" s="48" t="s">
        <v>965</v>
      </c>
      <c r="D1201" s="177" t="s">
        <v>3669</v>
      </c>
      <c r="E1201" s="91" t="s">
        <v>974</v>
      </c>
      <c r="F1201" s="91" t="s">
        <v>983</v>
      </c>
      <c r="G1201" s="48"/>
      <c r="H1201" s="48" t="s">
        <v>3667</v>
      </c>
      <c r="I1201" s="66"/>
      <c r="J1201" s="179">
        <v>94444</v>
      </c>
      <c r="K1201" s="66"/>
      <c r="L1201" s="66"/>
      <c r="M1201" s="66"/>
      <c r="N1201" s="47"/>
    </row>
    <row r="1202" spans="1:14" s="45" customFormat="1" ht="63.5" customHeight="1">
      <c r="A1202" s="53">
        <f t="shared" si="19"/>
        <v>1197</v>
      </c>
      <c r="B1202" s="48" t="s">
        <v>756</v>
      </c>
      <c r="C1202" s="48" t="s">
        <v>965</v>
      </c>
      <c r="D1202" s="177" t="s">
        <v>3670</v>
      </c>
      <c r="E1202" s="91" t="s">
        <v>974</v>
      </c>
      <c r="F1202" s="91" t="s">
        <v>983</v>
      </c>
      <c r="G1202" s="48"/>
      <c r="H1202" s="48" t="s">
        <v>3667</v>
      </c>
      <c r="I1202" s="66"/>
      <c r="J1202" s="179">
        <v>194722</v>
      </c>
      <c r="K1202" s="66"/>
      <c r="L1202" s="66"/>
      <c r="M1202" s="66"/>
      <c r="N1202" s="47"/>
    </row>
    <row r="1203" spans="1:14" s="45" customFormat="1" ht="68.150000000000006" customHeight="1">
      <c r="A1203" s="53">
        <f t="shared" si="19"/>
        <v>1198</v>
      </c>
      <c r="B1203" s="48" t="s">
        <v>756</v>
      </c>
      <c r="C1203" s="48" t="s">
        <v>965</v>
      </c>
      <c r="D1203" s="177" t="s">
        <v>3671</v>
      </c>
      <c r="E1203" s="91" t="s">
        <v>974</v>
      </c>
      <c r="F1203" s="91" t="s">
        <v>983</v>
      </c>
      <c r="G1203" s="48"/>
      <c r="H1203" s="48" t="s">
        <v>3667</v>
      </c>
      <c r="I1203" s="66"/>
      <c r="J1203" s="179">
        <v>233529</v>
      </c>
      <c r="K1203" s="66"/>
      <c r="L1203" s="66"/>
      <c r="M1203" s="66"/>
      <c r="N1203" s="47"/>
    </row>
    <row r="1204" spans="1:14" s="45" customFormat="1" ht="60" customHeight="1">
      <c r="A1204" s="53">
        <f t="shared" si="19"/>
        <v>1199</v>
      </c>
      <c r="B1204" s="48" t="s">
        <v>756</v>
      </c>
      <c r="C1204" s="48" t="s">
        <v>965</v>
      </c>
      <c r="D1204" s="177" t="s">
        <v>3672</v>
      </c>
      <c r="E1204" s="91" t="s">
        <v>974</v>
      </c>
      <c r="F1204" s="91" t="s">
        <v>983</v>
      </c>
      <c r="G1204" s="48"/>
      <c r="H1204" s="48" t="s">
        <v>3667</v>
      </c>
      <c r="I1204" s="66"/>
      <c r="J1204" s="179">
        <v>268529</v>
      </c>
      <c r="K1204" s="66"/>
      <c r="L1204" s="66"/>
      <c r="M1204" s="66"/>
      <c r="N1204" s="47"/>
    </row>
    <row r="1205" spans="1:14" s="45" customFormat="1" ht="64.5" customHeight="1">
      <c r="A1205" s="53">
        <f t="shared" si="19"/>
        <v>1200</v>
      </c>
      <c r="B1205" s="48" t="s">
        <v>756</v>
      </c>
      <c r="C1205" s="48" t="s">
        <v>965</v>
      </c>
      <c r="D1205" s="177" t="s">
        <v>3673</v>
      </c>
      <c r="E1205" s="91" t="s">
        <v>974</v>
      </c>
      <c r="F1205" s="91" t="s">
        <v>983</v>
      </c>
      <c r="G1205" s="48"/>
      <c r="H1205" s="48" t="s">
        <v>3667</v>
      </c>
      <c r="I1205" s="66"/>
      <c r="J1205" s="178">
        <v>116667</v>
      </c>
      <c r="K1205" s="66"/>
      <c r="L1205" s="66"/>
      <c r="M1205" s="66"/>
      <c r="N1205" s="47"/>
    </row>
    <row r="1206" spans="1:14" s="45" customFormat="1" ht="64.5" customHeight="1">
      <c r="A1206" s="53">
        <f t="shared" si="19"/>
        <v>1201</v>
      </c>
      <c r="B1206" s="48" t="s">
        <v>756</v>
      </c>
      <c r="C1206" s="48" t="s">
        <v>965</v>
      </c>
      <c r="D1206" s="177" t="s">
        <v>3674</v>
      </c>
      <c r="E1206" s="91" t="s">
        <v>974</v>
      </c>
      <c r="F1206" s="91" t="s">
        <v>983</v>
      </c>
      <c r="G1206" s="48"/>
      <c r="H1206" s="48" t="s">
        <v>3667</v>
      </c>
      <c r="I1206" s="66"/>
      <c r="J1206" s="179">
        <v>86111</v>
      </c>
      <c r="K1206" s="66"/>
      <c r="L1206" s="66"/>
      <c r="M1206" s="66"/>
      <c r="N1206" s="47"/>
    </row>
    <row r="1207" spans="1:14" s="45" customFormat="1" ht="64.5" customHeight="1">
      <c r="A1207" s="53">
        <f t="shared" si="19"/>
        <v>1202</v>
      </c>
      <c r="B1207" s="48" t="s">
        <v>756</v>
      </c>
      <c r="C1207" s="48" t="s">
        <v>965</v>
      </c>
      <c r="D1207" s="177" t="s">
        <v>3675</v>
      </c>
      <c r="E1207" s="91" t="s">
        <v>974</v>
      </c>
      <c r="F1207" s="91" t="s">
        <v>983</v>
      </c>
      <c r="G1207" s="48"/>
      <c r="H1207" s="48" t="s">
        <v>3667</v>
      </c>
      <c r="I1207" s="66"/>
      <c r="J1207" s="180">
        <v>167647</v>
      </c>
      <c r="K1207" s="66"/>
      <c r="L1207" s="66"/>
      <c r="M1207" s="66"/>
      <c r="N1207" s="47"/>
    </row>
    <row r="1208" spans="1:14" s="45" customFormat="1" ht="64.5" customHeight="1">
      <c r="A1208" s="53">
        <f t="shared" si="19"/>
        <v>1203</v>
      </c>
      <c r="B1208" s="48" t="s">
        <v>756</v>
      </c>
      <c r="C1208" s="48" t="s">
        <v>965</v>
      </c>
      <c r="D1208" s="177" t="s">
        <v>3676</v>
      </c>
      <c r="E1208" s="91" t="s">
        <v>974</v>
      </c>
      <c r="F1208" s="91" t="s">
        <v>983</v>
      </c>
      <c r="G1208" s="48"/>
      <c r="H1208" s="48" t="s">
        <v>3667</v>
      </c>
      <c r="I1208" s="66"/>
      <c r="J1208" s="179">
        <v>306471</v>
      </c>
      <c r="K1208" s="66"/>
      <c r="L1208" s="66"/>
      <c r="M1208" s="66"/>
      <c r="N1208" s="47"/>
    </row>
    <row r="1209" spans="1:14" s="45" customFormat="1" ht="64.5" customHeight="1">
      <c r="A1209" s="53">
        <f t="shared" si="19"/>
        <v>1204</v>
      </c>
      <c r="B1209" s="48" t="s">
        <v>756</v>
      </c>
      <c r="C1209" s="48" t="s">
        <v>965</v>
      </c>
      <c r="D1209" s="177" t="s">
        <v>3677</v>
      </c>
      <c r="E1209" s="91" t="s">
        <v>974</v>
      </c>
      <c r="F1209" s="91" t="s">
        <v>983</v>
      </c>
      <c r="G1209" s="48"/>
      <c r="H1209" s="48" t="s">
        <v>3667</v>
      </c>
      <c r="I1209" s="66"/>
      <c r="J1209" s="179">
        <v>540000</v>
      </c>
      <c r="K1209" s="66"/>
      <c r="L1209" s="66"/>
      <c r="M1209" s="66"/>
      <c r="N1209" s="47"/>
    </row>
    <row r="1210" spans="1:14" s="45" customFormat="1" ht="64.5" customHeight="1">
      <c r="A1210" s="53">
        <f t="shared" si="19"/>
        <v>1205</v>
      </c>
      <c r="B1210" s="48" t="s">
        <v>756</v>
      </c>
      <c r="C1210" s="48" t="s">
        <v>965</v>
      </c>
      <c r="D1210" s="84" t="s">
        <v>3678</v>
      </c>
      <c r="E1210" s="50" t="s">
        <v>1418</v>
      </c>
      <c r="F1210" s="91" t="s">
        <v>983</v>
      </c>
      <c r="G1210" s="48"/>
      <c r="H1210" s="48" t="s">
        <v>3667</v>
      </c>
      <c r="I1210" s="66"/>
      <c r="J1210" s="179">
        <v>143000</v>
      </c>
      <c r="K1210" s="66"/>
      <c r="L1210" s="66"/>
      <c r="M1210" s="66"/>
      <c r="N1210" s="47"/>
    </row>
    <row r="1211" spans="1:14" s="45" customFormat="1" ht="64.5" customHeight="1">
      <c r="A1211" s="53">
        <f t="shared" si="19"/>
        <v>1206</v>
      </c>
      <c r="B1211" s="48" t="s">
        <v>756</v>
      </c>
      <c r="C1211" s="48" t="s">
        <v>965</v>
      </c>
      <c r="D1211" s="84" t="s">
        <v>3679</v>
      </c>
      <c r="E1211" s="50" t="s">
        <v>2070</v>
      </c>
      <c r="F1211" s="91" t="s">
        <v>983</v>
      </c>
      <c r="G1211" s="48"/>
      <c r="H1211" s="48" t="s">
        <v>3667</v>
      </c>
      <c r="I1211" s="66"/>
      <c r="J1211" s="179">
        <v>232941</v>
      </c>
      <c r="K1211" s="66"/>
      <c r="L1211" s="66"/>
      <c r="M1211" s="66"/>
      <c r="N1211" s="47"/>
    </row>
    <row r="1212" spans="1:14" s="45" customFormat="1" ht="64.5" customHeight="1">
      <c r="A1212" s="53">
        <f t="shared" si="19"/>
        <v>1207</v>
      </c>
      <c r="B1212" s="48" t="s">
        <v>756</v>
      </c>
      <c r="C1212" s="48" t="s">
        <v>965</v>
      </c>
      <c r="D1212" s="84" t="s">
        <v>3680</v>
      </c>
      <c r="E1212" s="50" t="s">
        <v>1418</v>
      </c>
      <c r="F1212" s="91" t="s">
        <v>983</v>
      </c>
      <c r="G1212" s="48"/>
      <c r="H1212" s="48" t="s">
        <v>3667</v>
      </c>
      <c r="I1212" s="66"/>
      <c r="J1212" s="179">
        <v>75000</v>
      </c>
      <c r="K1212" s="66"/>
      <c r="L1212" s="66"/>
      <c r="M1212" s="66"/>
      <c r="N1212" s="47"/>
    </row>
    <row r="1213" spans="1:14" s="45" customFormat="1" ht="67.5" customHeight="1">
      <c r="A1213" s="53">
        <f t="shared" si="19"/>
        <v>1208</v>
      </c>
      <c r="B1213" s="48" t="s">
        <v>756</v>
      </c>
      <c r="C1213" s="48" t="s">
        <v>965</v>
      </c>
      <c r="D1213" s="84" t="s">
        <v>3681</v>
      </c>
      <c r="E1213" s="50" t="s">
        <v>2070</v>
      </c>
      <c r="F1213" s="91" t="s">
        <v>983</v>
      </c>
      <c r="G1213" s="48"/>
      <c r="H1213" s="48" t="s">
        <v>3667</v>
      </c>
      <c r="I1213" s="66"/>
      <c r="J1213" s="179">
        <v>275000</v>
      </c>
      <c r="K1213" s="66"/>
      <c r="L1213" s="66"/>
      <c r="M1213" s="66"/>
      <c r="N1213" s="47"/>
    </row>
    <row r="1214" spans="1:14" s="45" customFormat="1" ht="67.5" customHeight="1">
      <c r="A1214" s="53">
        <f t="shared" si="19"/>
        <v>1209</v>
      </c>
      <c r="B1214" s="48" t="s">
        <v>756</v>
      </c>
      <c r="C1214" s="48" t="s">
        <v>965</v>
      </c>
      <c r="D1214" s="84" t="s">
        <v>3682</v>
      </c>
      <c r="E1214" s="50" t="s">
        <v>1418</v>
      </c>
      <c r="F1214" s="91"/>
      <c r="G1214" s="48"/>
      <c r="H1214" s="48" t="s">
        <v>3667</v>
      </c>
      <c r="I1214" s="66"/>
      <c r="J1214" s="179">
        <v>7250</v>
      </c>
      <c r="K1214" s="66"/>
      <c r="L1214" s="66"/>
      <c r="M1214" s="66"/>
      <c r="N1214" s="47"/>
    </row>
    <row r="1215" spans="1:14" s="45" customFormat="1" ht="67.5" customHeight="1">
      <c r="A1215" s="53">
        <f t="shared" si="19"/>
        <v>1210</v>
      </c>
      <c r="B1215" s="48" t="s">
        <v>756</v>
      </c>
      <c r="C1215" s="48" t="s">
        <v>965</v>
      </c>
      <c r="D1215" s="84" t="s">
        <v>3683</v>
      </c>
      <c r="E1215" s="50" t="s">
        <v>1418</v>
      </c>
      <c r="F1215" s="91"/>
      <c r="G1215" s="48"/>
      <c r="H1215" s="48" t="s">
        <v>3667</v>
      </c>
      <c r="I1215" s="66"/>
      <c r="J1215" s="179">
        <v>10750</v>
      </c>
      <c r="K1215" s="66"/>
      <c r="L1215" s="66"/>
      <c r="M1215" s="66"/>
      <c r="N1215" s="47"/>
    </row>
    <row r="1216" spans="1:14" s="45" customFormat="1" ht="67.5" customHeight="1">
      <c r="A1216" s="53">
        <f t="shared" si="19"/>
        <v>1211</v>
      </c>
      <c r="B1216" s="48" t="s">
        <v>756</v>
      </c>
      <c r="C1216" s="48" t="s">
        <v>965</v>
      </c>
      <c r="D1216" s="84" t="s">
        <v>3684</v>
      </c>
      <c r="E1216" s="50" t="s">
        <v>1418</v>
      </c>
      <c r="F1216" s="91"/>
      <c r="G1216" s="48"/>
      <c r="H1216" s="48" t="s">
        <v>3667</v>
      </c>
      <c r="I1216" s="66"/>
      <c r="J1216" s="179">
        <v>8000</v>
      </c>
      <c r="K1216" s="66"/>
      <c r="L1216" s="66"/>
      <c r="M1216" s="66"/>
      <c r="N1216" s="47"/>
    </row>
    <row r="1217" spans="1:14" s="45" customFormat="1" ht="63" customHeight="1">
      <c r="A1217" s="53">
        <f t="shared" si="19"/>
        <v>1212</v>
      </c>
      <c r="B1217" s="48" t="s">
        <v>756</v>
      </c>
      <c r="C1217" s="48" t="s">
        <v>965</v>
      </c>
      <c r="D1217" s="84" t="s">
        <v>3685</v>
      </c>
      <c r="E1217" s="50" t="s">
        <v>1418</v>
      </c>
      <c r="F1217" s="91"/>
      <c r="G1217" s="48"/>
      <c r="H1217" s="48" t="s">
        <v>3667</v>
      </c>
      <c r="I1217" s="66"/>
      <c r="J1217" s="179">
        <v>12000</v>
      </c>
      <c r="K1217" s="66"/>
      <c r="L1217" s="66"/>
      <c r="M1217" s="66"/>
      <c r="N1217" s="47"/>
    </row>
    <row r="1218" spans="1:14" s="45" customFormat="1" ht="63" customHeight="1">
      <c r="A1218" s="53">
        <f t="shared" si="19"/>
        <v>1213</v>
      </c>
      <c r="B1218" s="48" t="s">
        <v>756</v>
      </c>
      <c r="C1218" s="48" t="s">
        <v>965</v>
      </c>
      <c r="D1218" s="84" t="s">
        <v>3686</v>
      </c>
      <c r="E1218" s="176"/>
      <c r="F1218" s="91" t="s">
        <v>983</v>
      </c>
      <c r="G1218" s="48"/>
      <c r="H1218" s="48" t="s">
        <v>3667</v>
      </c>
      <c r="I1218" s="66"/>
      <c r="J1218" s="179">
        <v>71667</v>
      </c>
      <c r="K1218" s="66"/>
      <c r="L1218" s="66"/>
      <c r="M1218" s="66"/>
      <c r="N1218" s="47"/>
    </row>
    <row r="1219" spans="1:14" s="45" customFormat="1" ht="63" customHeight="1">
      <c r="A1219" s="53">
        <f t="shared" si="19"/>
        <v>1214</v>
      </c>
      <c r="B1219" s="48" t="s">
        <v>756</v>
      </c>
      <c r="C1219" s="48" t="s">
        <v>965</v>
      </c>
      <c r="D1219" s="84" t="s">
        <v>3687</v>
      </c>
      <c r="E1219" s="176"/>
      <c r="F1219" s="91" t="s">
        <v>983</v>
      </c>
      <c r="G1219" s="48"/>
      <c r="H1219" s="48" t="s">
        <v>3667</v>
      </c>
      <c r="I1219" s="66"/>
      <c r="J1219" s="179">
        <v>110000</v>
      </c>
      <c r="K1219" s="66"/>
      <c r="L1219" s="66"/>
      <c r="M1219" s="66"/>
      <c r="N1219" s="47"/>
    </row>
    <row r="1220" spans="1:14" s="45" customFormat="1" ht="63" customHeight="1">
      <c r="A1220" s="53">
        <f t="shared" si="19"/>
        <v>1215</v>
      </c>
      <c r="B1220" s="48" t="s">
        <v>756</v>
      </c>
      <c r="C1220" s="48" t="s">
        <v>965</v>
      </c>
      <c r="D1220" s="84" t="s">
        <v>3688</v>
      </c>
      <c r="E1220" s="176"/>
      <c r="F1220" s="91" t="s">
        <v>983</v>
      </c>
      <c r="G1220" s="48"/>
      <c r="H1220" s="48" t="s">
        <v>3667</v>
      </c>
      <c r="I1220" s="66"/>
      <c r="J1220" s="179">
        <v>139444</v>
      </c>
      <c r="K1220" s="66"/>
      <c r="L1220" s="66"/>
      <c r="M1220" s="66"/>
      <c r="N1220" s="47"/>
    </row>
    <row r="1221" spans="1:14" s="45" customFormat="1" ht="64.5" customHeight="1">
      <c r="A1221" s="53">
        <f t="shared" si="19"/>
        <v>1216</v>
      </c>
      <c r="B1221" s="48" t="s">
        <v>756</v>
      </c>
      <c r="C1221" s="48" t="s">
        <v>965</v>
      </c>
      <c r="D1221" s="84" t="s">
        <v>3689</v>
      </c>
      <c r="E1221" s="91" t="s">
        <v>896</v>
      </c>
      <c r="F1221" s="91" t="s">
        <v>983</v>
      </c>
      <c r="G1221" s="48"/>
      <c r="H1221" s="48" t="s">
        <v>3667</v>
      </c>
      <c r="I1221" s="66"/>
      <c r="J1221" s="179">
        <v>82778</v>
      </c>
      <c r="K1221" s="66"/>
      <c r="L1221" s="66"/>
      <c r="M1221" s="66"/>
      <c r="N1221" s="47"/>
    </row>
    <row r="1222" spans="1:14" s="45" customFormat="1" ht="64.5" customHeight="1">
      <c r="A1222" s="53">
        <f t="shared" si="19"/>
        <v>1217</v>
      </c>
      <c r="B1222" s="48" t="s">
        <v>756</v>
      </c>
      <c r="C1222" s="48" t="s">
        <v>965</v>
      </c>
      <c r="D1222" s="84" t="s">
        <v>3690</v>
      </c>
      <c r="E1222" s="91" t="s">
        <v>896</v>
      </c>
      <c r="F1222" s="91" t="s">
        <v>983</v>
      </c>
      <c r="G1222" s="48"/>
      <c r="H1222" s="48" t="s">
        <v>3667</v>
      </c>
      <c r="I1222" s="66"/>
      <c r="J1222" s="179">
        <v>150000</v>
      </c>
      <c r="K1222" s="66"/>
      <c r="L1222" s="66"/>
      <c r="M1222" s="66"/>
      <c r="N1222" s="47"/>
    </row>
    <row r="1223" spans="1:14" s="45" customFormat="1" ht="84.65" customHeight="1">
      <c r="A1223" s="53">
        <f t="shared" si="19"/>
        <v>1218</v>
      </c>
      <c r="B1223" s="48" t="s">
        <v>756</v>
      </c>
      <c r="C1223" s="48" t="s">
        <v>965</v>
      </c>
      <c r="D1223" s="84" t="s">
        <v>3691</v>
      </c>
      <c r="E1223" s="91" t="s">
        <v>974</v>
      </c>
      <c r="F1223" s="91" t="s">
        <v>983</v>
      </c>
      <c r="G1223" s="48"/>
      <c r="H1223" s="48" t="s">
        <v>3667</v>
      </c>
      <c r="I1223" s="66"/>
      <c r="J1223" s="179">
        <v>205000</v>
      </c>
      <c r="K1223" s="66"/>
      <c r="L1223" s="66"/>
      <c r="M1223" s="66"/>
      <c r="N1223" s="47"/>
    </row>
    <row r="1224" spans="1:14" s="45" customFormat="1" ht="53.5" customHeight="1">
      <c r="A1224" s="53">
        <f t="shared" si="19"/>
        <v>1219</v>
      </c>
      <c r="B1224" s="48" t="s">
        <v>756</v>
      </c>
      <c r="C1224" s="48" t="s">
        <v>965</v>
      </c>
      <c r="D1224" s="181" t="s">
        <v>2895</v>
      </c>
      <c r="E1224" s="74" t="s">
        <v>896</v>
      </c>
      <c r="F1224" s="74"/>
      <c r="G1224" s="48"/>
      <c r="H1224" s="48" t="s">
        <v>3205</v>
      </c>
      <c r="I1224" s="66"/>
      <c r="J1224" s="184">
        <v>7750</v>
      </c>
      <c r="K1224" s="66"/>
      <c r="L1224" s="66"/>
      <c r="M1224" s="66"/>
      <c r="N1224" s="47"/>
    </row>
    <row r="1225" spans="1:14" s="45" customFormat="1" ht="53.5" customHeight="1">
      <c r="A1225" s="53">
        <f t="shared" ref="A1225:A1288" si="20">A1224+1</f>
        <v>1220</v>
      </c>
      <c r="B1225" s="48" t="s">
        <v>756</v>
      </c>
      <c r="C1225" s="48" t="s">
        <v>965</v>
      </c>
      <c r="D1225" s="181" t="s">
        <v>2896</v>
      </c>
      <c r="E1225" s="74" t="s">
        <v>896</v>
      </c>
      <c r="F1225" s="74"/>
      <c r="G1225" s="48"/>
      <c r="H1225" s="48" t="s">
        <v>3205</v>
      </c>
      <c r="I1225" s="66"/>
      <c r="J1225" s="184">
        <v>10250</v>
      </c>
      <c r="K1225" s="66"/>
      <c r="L1225" s="66"/>
      <c r="M1225" s="66"/>
      <c r="N1225" s="47"/>
    </row>
    <row r="1226" spans="1:14" s="45" customFormat="1" ht="53.5" customHeight="1">
      <c r="A1226" s="53">
        <f t="shared" si="20"/>
        <v>1221</v>
      </c>
      <c r="B1226" s="48" t="s">
        <v>756</v>
      </c>
      <c r="C1226" s="48" t="s">
        <v>965</v>
      </c>
      <c r="D1226" s="181" t="s">
        <v>2897</v>
      </c>
      <c r="E1226" s="182" t="s">
        <v>974</v>
      </c>
      <c r="F1226" s="91" t="s">
        <v>983</v>
      </c>
      <c r="G1226" s="48"/>
      <c r="H1226" s="48" t="s">
        <v>3205</v>
      </c>
      <c r="I1226" s="66"/>
      <c r="J1226" s="64">
        <v>163600</v>
      </c>
      <c r="K1226" s="66"/>
      <c r="L1226" s="66"/>
      <c r="M1226" s="66"/>
      <c r="N1226" s="47"/>
    </row>
    <row r="1227" spans="1:14" s="45" customFormat="1" ht="53.5" customHeight="1">
      <c r="A1227" s="53">
        <f t="shared" si="20"/>
        <v>1222</v>
      </c>
      <c r="B1227" s="48" t="s">
        <v>756</v>
      </c>
      <c r="C1227" s="48" t="s">
        <v>965</v>
      </c>
      <c r="D1227" s="181" t="s">
        <v>2898</v>
      </c>
      <c r="E1227" s="182" t="s">
        <v>974</v>
      </c>
      <c r="F1227" s="91" t="s">
        <v>983</v>
      </c>
      <c r="G1227" s="48"/>
      <c r="H1227" s="48" t="s">
        <v>3205</v>
      </c>
      <c r="I1227" s="66"/>
      <c r="J1227" s="75">
        <v>155444</v>
      </c>
      <c r="K1227" s="66"/>
      <c r="L1227" s="66"/>
      <c r="M1227" s="66"/>
      <c r="N1227" s="47"/>
    </row>
    <row r="1228" spans="1:14" s="45" customFormat="1" ht="53.5" customHeight="1">
      <c r="A1228" s="53">
        <f t="shared" si="20"/>
        <v>1223</v>
      </c>
      <c r="B1228" s="48" t="s">
        <v>756</v>
      </c>
      <c r="C1228" s="48" t="s">
        <v>965</v>
      </c>
      <c r="D1228" s="181" t="s">
        <v>2899</v>
      </c>
      <c r="E1228" s="182" t="s">
        <v>974</v>
      </c>
      <c r="F1228" s="91" t="s">
        <v>983</v>
      </c>
      <c r="G1228" s="48"/>
      <c r="H1228" s="48" t="s">
        <v>3205</v>
      </c>
      <c r="I1228" s="66"/>
      <c r="J1228" s="75">
        <v>124200</v>
      </c>
      <c r="K1228" s="66"/>
      <c r="L1228" s="66"/>
      <c r="M1228" s="66"/>
      <c r="N1228" s="47"/>
    </row>
    <row r="1229" spans="1:14" s="45" customFormat="1" ht="53.5" customHeight="1">
      <c r="A1229" s="53">
        <f t="shared" si="20"/>
        <v>1224</v>
      </c>
      <c r="B1229" s="48" t="s">
        <v>756</v>
      </c>
      <c r="C1229" s="48" t="s">
        <v>965</v>
      </c>
      <c r="D1229" s="181" t="s">
        <v>2900</v>
      </c>
      <c r="E1229" s="182" t="s">
        <v>974</v>
      </c>
      <c r="F1229" s="91" t="s">
        <v>983</v>
      </c>
      <c r="G1229" s="48"/>
      <c r="H1229" s="48" t="s">
        <v>3205</v>
      </c>
      <c r="I1229" s="66"/>
      <c r="J1229" s="75">
        <v>116778</v>
      </c>
      <c r="K1229" s="66"/>
      <c r="L1229" s="66"/>
      <c r="M1229" s="66"/>
      <c r="N1229" s="47"/>
    </row>
    <row r="1230" spans="1:14" s="45" customFormat="1" ht="53.5" customHeight="1">
      <c r="A1230" s="53">
        <f t="shared" si="20"/>
        <v>1225</v>
      </c>
      <c r="B1230" s="48" t="s">
        <v>756</v>
      </c>
      <c r="C1230" s="48" t="s">
        <v>965</v>
      </c>
      <c r="D1230" s="181" t="s">
        <v>2901</v>
      </c>
      <c r="E1230" s="183" t="s">
        <v>974</v>
      </c>
      <c r="F1230" s="91" t="s">
        <v>983</v>
      </c>
      <c r="G1230" s="48"/>
      <c r="H1230" s="48" t="s">
        <v>3205</v>
      </c>
      <c r="I1230" s="66"/>
      <c r="J1230" s="75">
        <v>48722</v>
      </c>
      <c r="K1230" s="66"/>
      <c r="L1230" s="66"/>
      <c r="M1230" s="66"/>
      <c r="N1230" s="47"/>
    </row>
    <row r="1231" spans="1:14" s="45" customFormat="1" ht="53.5" customHeight="1">
      <c r="A1231" s="53">
        <f t="shared" si="20"/>
        <v>1226</v>
      </c>
      <c r="B1231" s="48" t="s">
        <v>756</v>
      </c>
      <c r="C1231" s="48" t="s">
        <v>965</v>
      </c>
      <c r="D1231" s="181" t="s">
        <v>2902</v>
      </c>
      <c r="E1231" s="183" t="s">
        <v>896</v>
      </c>
      <c r="F1231" s="91" t="s">
        <v>983</v>
      </c>
      <c r="G1231" s="48"/>
      <c r="H1231" s="48" t="s">
        <v>3205</v>
      </c>
      <c r="I1231" s="66"/>
      <c r="J1231" s="75">
        <v>58158</v>
      </c>
      <c r="K1231" s="66"/>
      <c r="L1231" s="66"/>
      <c r="M1231" s="66"/>
      <c r="N1231" s="47"/>
    </row>
    <row r="1232" spans="1:14" s="45" customFormat="1" ht="53.5" customHeight="1">
      <c r="A1232" s="53">
        <f t="shared" si="20"/>
        <v>1227</v>
      </c>
      <c r="B1232" s="48" t="s">
        <v>756</v>
      </c>
      <c r="C1232" s="48" t="s">
        <v>965</v>
      </c>
      <c r="D1232" s="181" t="s">
        <v>2903</v>
      </c>
      <c r="E1232" s="183" t="s">
        <v>974</v>
      </c>
      <c r="F1232" s="91" t="s">
        <v>983</v>
      </c>
      <c r="G1232" s="48"/>
      <c r="H1232" s="48" t="s">
        <v>3205</v>
      </c>
      <c r="I1232" s="66"/>
      <c r="J1232" s="75">
        <v>86167</v>
      </c>
      <c r="K1232" s="66"/>
      <c r="L1232" s="66"/>
      <c r="M1232" s="66"/>
      <c r="N1232" s="47"/>
    </row>
    <row r="1233" spans="1:14" s="45" customFormat="1" ht="53.5" customHeight="1">
      <c r="A1233" s="53">
        <f t="shared" si="20"/>
        <v>1228</v>
      </c>
      <c r="B1233" s="48" t="s">
        <v>756</v>
      </c>
      <c r="C1233" s="48" t="s">
        <v>965</v>
      </c>
      <c r="D1233" s="181" t="s">
        <v>2904</v>
      </c>
      <c r="E1233" s="183" t="s">
        <v>974</v>
      </c>
      <c r="F1233" s="91" t="s">
        <v>983</v>
      </c>
      <c r="G1233" s="48"/>
      <c r="H1233" s="48" t="s">
        <v>3205</v>
      </c>
      <c r="I1233" s="66"/>
      <c r="J1233" s="75">
        <v>112800</v>
      </c>
      <c r="K1233" s="66"/>
      <c r="L1233" s="66"/>
      <c r="M1233" s="66"/>
      <c r="N1233" s="47"/>
    </row>
    <row r="1234" spans="1:14" s="45" customFormat="1" ht="53.5" customHeight="1">
      <c r="A1234" s="53">
        <f t="shared" si="20"/>
        <v>1229</v>
      </c>
      <c r="B1234" s="48" t="s">
        <v>756</v>
      </c>
      <c r="C1234" s="48" t="s">
        <v>965</v>
      </c>
      <c r="D1234" s="181" t="s">
        <v>2905</v>
      </c>
      <c r="E1234" s="183" t="s">
        <v>974</v>
      </c>
      <c r="F1234" s="91" t="s">
        <v>983</v>
      </c>
      <c r="G1234" s="48"/>
      <c r="H1234" s="48" t="s">
        <v>3205</v>
      </c>
      <c r="I1234" s="66"/>
      <c r="J1234" s="75">
        <v>189389</v>
      </c>
      <c r="K1234" s="66"/>
      <c r="L1234" s="66"/>
      <c r="M1234" s="66"/>
      <c r="N1234" s="47"/>
    </row>
    <row r="1235" spans="1:14" s="45" customFormat="1" ht="53.5" customHeight="1">
      <c r="A1235" s="53">
        <f t="shared" si="20"/>
        <v>1230</v>
      </c>
      <c r="B1235" s="48" t="s">
        <v>756</v>
      </c>
      <c r="C1235" s="48" t="s">
        <v>965</v>
      </c>
      <c r="D1235" s="181" t="s">
        <v>2906</v>
      </c>
      <c r="E1235" s="183" t="s">
        <v>974</v>
      </c>
      <c r="F1235" s="91" t="s">
        <v>983</v>
      </c>
      <c r="G1235" s="48"/>
      <c r="H1235" s="48" t="s">
        <v>3205</v>
      </c>
      <c r="I1235" s="66"/>
      <c r="J1235" s="75">
        <v>225600</v>
      </c>
      <c r="K1235" s="66"/>
      <c r="L1235" s="66"/>
      <c r="M1235" s="66"/>
      <c r="N1235" s="47"/>
    </row>
    <row r="1236" spans="1:14" s="45" customFormat="1" ht="53.5" customHeight="1">
      <c r="A1236" s="53">
        <f t="shared" si="20"/>
        <v>1231</v>
      </c>
      <c r="B1236" s="48" t="s">
        <v>756</v>
      </c>
      <c r="C1236" s="48" t="s">
        <v>965</v>
      </c>
      <c r="D1236" s="181" t="s">
        <v>2907</v>
      </c>
      <c r="E1236" s="183" t="s">
        <v>3206</v>
      </c>
      <c r="F1236" s="91" t="s">
        <v>983</v>
      </c>
      <c r="G1236" s="48"/>
      <c r="H1236" s="48" t="s">
        <v>3205</v>
      </c>
      <c r="I1236" s="66"/>
      <c r="J1236" s="75">
        <v>163000</v>
      </c>
      <c r="K1236" s="66"/>
      <c r="L1236" s="66"/>
      <c r="M1236" s="66"/>
      <c r="N1236" s="47"/>
    </row>
    <row r="1237" spans="1:14" s="45" customFormat="1" ht="53.5" customHeight="1">
      <c r="A1237" s="53">
        <f t="shared" si="20"/>
        <v>1232</v>
      </c>
      <c r="B1237" s="48" t="s">
        <v>756</v>
      </c>
      <c r="C1237" s="48" t="s">
        <v>965</v>
      </c>
      <c r="D1237" s="181" t="s">
        <v>2908</v>
      </c>
      <c r="E1237" s="183" t="s">
        <v>3206</v>
      </c>
      <c r="F1237" s="91" t="s">
        <v>983</v>
      </c>
      <c r="G1237" s="48"/>
      <c r="H1237" s="48" t="s">
        <v>3205</v>
      </c>
      <c r="I1237" s="66"/>
      <c r="J1237" s="75">
        <v>186000</v>
      </c>
      <c r="K1237" s="66"/>
      <c r="L1237" s="66"/>
      <c r="M1237" s="66"/>
      <c r="N1237" s="47"/>
    </row>
    <row r="1238" spans="1:14" s="45" customFormat="1" ht="53.5" customHeight="1">
      <c r="A1238" s="53">
        <f t="shared" si="20"/>
        <v>1233</v>
      </c>
      <c r="B1238" s="48" t="s">
        <v>756</v>
      </c>
      <c r="C1238" s="48" t="s">
        <v>965</v>
      </c>
      <c r="D1238" s="181" t="s">
        <v>2909</v>
      </c>
      <c r="E1238" s="183" t="s">
        <v>3206</v>
      </c>
      <c r="F1238" s="91" t="s">
        <v>983</v>
      </c>
      <c r="G1238" s="48"/>
      <c r="H1238" s="48" t="s">
        <v>3205</v>
      </c>
      <c r="I1238" s="66"/>
      <c r="J1238" s="75">
        <v>205000</v>
      </c>
      <c r="K1238" s="66"/>
      <c r="L1238" s="66"/>
      <c r="M1238" s="66"/>
      <c r="N1238" s="47"/>
    </row>
    <row r="1239" spans="1:14" s="45" customFormat="1" ht="53.5" customHeight="1">
      <c r="A1239" s="53">
        <f t="shared" si="20"/>
        <v>1234</v>
      </c>
      <c r="B1239" s="48" t="s">
        <v>756</v>
      </c>
      <c r="C1239" s="48" t="s">
        <v>965</v>
      </c>
      <c r="D1239" s="181" t="s">
        <v>2910</v>
      </c>
      <c r="E1239" s="183" t="s">
        <v>974</v>
      </c>
      <c r="F1239" s="91" t="s">
        <v>983</v>
      </c>
      <c r="G1239" s="48"/>
      <c r="H1239" s="48" t="s">
        <v>3205</v>
      </c>
      <c r="I1239" s="66"/>
      <c r="J1239" s="75">
        <v>129800</v>
      </c>
      <c r="K1239" s="66"/>
      <c r="L1239" s="66"/>
      <c r="M1239" s="66"/>
      <c r="N1239" s="47"/>
    </row>
    <row r="1240" spans="1:14" s="45" customFormat="1" ht="53.5" customHeight="1">
      <c r="A1240" s="53">
        <f t="shared" si="20"/>
        <v>1235</v>
      </c>
      <c r="B1240" s="48" t="s">
        <v>756</v>
      </c>
      <c r="C1240" s="48" t="s">
        <v>965</v>
      </c>
      <c r="D1240" s="181" t="s">
        <v>2911</v>
      </c>
      <c r="E1240" s="183" t="s">
        <v>974</v>
      </c>
      <c r="F1240" s="91" t="s">
        <v>983</v>
      </c>
      <c r="G1240" s="48"/>
      <c r="H1240" s="48" t="s">
        <v>3205</v>
      </c>
      <c r="I1240" s="66"/>
      <c r="J1240" s="75">
        <v>155600</v>
      </c>
      <c r="K1240" s="66"/>
      <c r="L1240" s="66"/>
      <c r="M1240" s="66"/>
      <c r="N1240" s="47"/>
    </row>
    <row r="1241" spans="1:14" s="45" customFormat="1" ht="53.5" customHeight="1">
      <c r="A1241" s="53">
        <f t="shared" si="20"/>
        <v>1236</v>
      </c>
      <c r="B1241" s="48" t="s">
        <v>756</v>
      </c>
      <c r="C1241" s="48" t="s">
        <v>965</v>
      </c>
      <c r="D1241" s="181" t="s">
        <v>2912</v>
      </c>
      <c r="E1241" s="183" t="s">
        <v>974</v>
      </c>
      <c r="F1241" s="91" t="s">
        <v>983</v>
      </c>
      <c r="G1241" s="48"/>
      <c r="H1241" s="48" t="s">
        <v>3205</v>
      </c>
      <c r="I1241" s="66"/>
      <c r="J1241" s="75">
        <v>177000</v>
      </c>
      <c r="K1241" s="66"/>
      <c r="L1241" s="66"/>
      <c r="M1241" s="66"/>
      <c r="N1241" s="47"/>
    </row>
    <row r="1242" spans="1:14" s="45" customFormat="1" ht="53.5" customHeight="1">
      <c r="A1242" s="53">
        <f t="shared" si="20"/>
        <v>1237</v>
      </c>
      <c r="B1242" s="48" t="s">
        <v>756</v>
      </c>
      <c r="C1242" s="48" t="s">
        <v>965</v>
      </c>
      <c r="D1242" s="181" t="s">
        <v>2913</v>
      </c>
      <c r="E1242" s="183" t="s">
        <v>974</v>
      </c>
      <c r="F1242" s="91" t="s">
        <v>983</v>
      </c>
      <c r="G1242" s="48"/>
      <c r="H1242" s="48" t="s">
        <v>3205</v>
      </c>
      <c r="I1242" s="66"/>
      <c r="J1242" s="75">
        <v>120000</v>
      </c>
      <c r="K1242" s="66"/>
      <c r="L1242" s="66"/>
      <c r="M1242" s="66"/>
      <c r="N1242" s="47"/>
    </row>
    <row r="1243" spans="1:14" s="45" customFormat="1" ht="53.5" customHeight="1">
      <c r="A1243" s="53">
        <f t="shared" si="20"/>
        <v>1238</v>
      </c>
      <c r="B1243" s="48" t="s">
        <v>756</v>
      </c>
      <c r="C1243" s="48" t="s">
        <v>965</v>
      </c>
      <c r="D1243" s="181" t="s">
        <v>2914</v>
      </c>
      <c r="E1243" s="183" t="s">
        <v>974</v>
      </c>
      <c r="F1243" s="91" t="s">
        <v>983</v>
      </c>
      <c r="G1243" s="48"/>
      <c r="H1243" s="48" t="s">
        <v>3205</v>
      </c>
      <c r="I1243" s="66"/>
      <c r="J1243" s="75">
        <v>144765</v>
      </c>
      <c r="K1243" s="66"/>
      <c r="L1243" s="66"/>
      <c r="M1243" s="66"/>
      <c r="N1243" s="47"/>
    </row>
    <row r="1244" spans="1:14" s="45" customFormat="1" ht="53.5" customHeight="1">
      <c r="A1244" s="53">
        <f t="shared" si="20"/>
        <v>1239</v>
      </c>
      <c r="B1244" s="48" t="s">
        <v>756</v>
      </c>
      <c r="C1244" s="48" t="s">
        <v>965</v>
      </c>
      <c r="D1244" s="181" t="s">
        <v>2915</v>
      </c>
      <c r="E1244" s="183" t="s">
        <v>974</v>
      </c>
      <c r="F1244" s="91" t="s">
        <v>983</v>
      </c>
      <c r="G1244" s="48"/>
      <c r="H1244" s="48" t="s">
        <v>3205</v>
      </c>
      <c r="I1244" s="66"/>
      <c r="J1244" s="75">
        <v>162471</v>
      </c>
      <c r="K1244" s="66"/>
      <c r="L1244" s="66"/>
      <c r="M1244" s="66"/>
      <c r="N1244" s="47"/>
    </row>
    <row r="1245" spans="1:14" s="45" customFormat="1" ht="53.5" customHeight="1">
      <c r="A1245" s="53">
        <f t="shared" si="20"/>
        <v>1240</v>
      </c>
      <c r="B1245" s="48" t="s">
        <v>756</v>
      </c>
      <c r="C1245" s="48" t="s">
        <v>965</v>
      </c>
      <c r="D1245" s="181" t="s">
        <v>2916</v>
      </c>
      <c r="E1245" s="183" t="s">
        <v>3206</v>
      </c>
      <c r="F1245" s="91" t="s">
        <v>983</v>
      </c>
      <c r="G1245" s="48"/>
      <c r="H1245" s="48" t="s">
        <v>3205</v>
      </c>
      <c r="I1245" s="66"/>
      <c r="J1245" s="75">
        <v>287000</v>
      </c>
      <c r="K1245" s="66"/>
      <c r="L1245" s="66"/>
      <c r="M1245" s="66"/>
      <c r="N1245" s="47"/>
    </row>
    <row r="1246" spans="1:14" s="45" customFormat="1" ht="53.5" customHeight="1">
      <c r="A1246" s="53">
        <f t="shared" si="20"/>
        <v>1241</v>
      </c>
      <c r="B1246" s="48" t="s">
        <v>756</v>
      </c>
      <c r="C1246" s="48" t="s">
        <v>965</v>
      </c>
      <c r="D1246" s="181" t="s">
        <v>2917</v>
      </c>
      <c r="E1246" s="183" t="s">
        <v>3206</v>
      </c>
      <c r="F1246" s="91" t="s">
        <v>983</v>
      </c>
      <c r="G1246" s="48"/>
      <c r="H1246" s="48" t="s">
        <v>3205</v>
      </c>
      <c r="I1246" s="66"/>
      <c r="J1246" s="75">
        <v>323000</v>
      </c>
      <c r="K1246" s="66"/>
      <c r="L1246" s="66"/>
      <c r="M1246" s="66"/>
      <c r="N1246" s="47"/>
    </row>
    <row r="1247" spans="1:14" s="45" customFormat="1" ht="53.5" customHeight="1">
      <c r="A1247" s="53">
        <f t="shared" si="20"/>
        <v>1242</v>
      </c>
      <c r="B1247" s="48" t="s">
        <v>756</v>
      </c>
      <c r="C1247" s="48" t="s">
        <v>965</v>
      </c>
      <c r="D1247" s="181" t="s">
        <v>2918</v>
      </c>
      <c r="E1247" s="183" t="s">
        <v>3206</v>
      </c>
      <c r="F1247" s="91" t="s">
        <v>983</v>
      </c>
      <c r="G1247" s="48"/>
      <c r="H1247" s="48" t="s">
        <v>3205</v>
      </c>
      <c r="I1247" s="66"/>
      <c r="J1247" s="75">
        <v>368000</v>
      </c>
      <c r="K1247" s="66"/>
      <c r="L1247" s="66"/>
      <c r="M1247" s="66"/>
      <c r="N1247" s="47"/>
    </row>
    <row r="1248" spans="1:14" s="45" customFormat="1" ht="53.5" customHeight="1">
      <c r="A1248" s="53">
        <f t="shared" si="20"/>
        <v>1243</v>
      </c>
      <c r="B1248" s="48" t="s">
        <v>756</v>
      </c>
      <c r="C1248" s="48" t="s">
        <v>965</v>
      </c>
      <c r="D1248" s="181" t="s">
        <v>2919</v>
      </c>
      <c r="E1248" s="183" t="s">
        <v>3206</v>
      </c>
      <c r="F1248" s="91" t="s">
        <v>983</v>
      </c>
      <c r="G1248" s="48"/>
      <c r="H1248" s="48" t="s">
        <v>3205</v>
      </c>
      <c r="I1248" s="66"/>
      <c r="J1248" s="75">
        <v>417000</v>
      </c>
      <c r="K1248" s="66"/>
      <c r="L1248" s="66"/>
      <c r="M1248" s="66"/>
      <c r="N1248" s="47"/>
    </row>
    <row r="1249" spans="1:14" s="45" customFormat="1" ht="53.5" customHeight="1">
      <c r="A1249" s="53">
        <f t="shared" si="20"/>
        <v>1244</v>
      </c>
      <c r="B1249" s="48" t="s">
        <v>756</v>
      </c>
      <c r="C1249" s="48" t="s">
        <v>965</v>
      </c>
      <c r="D1249" s="181" t="s">
        <v>2920</v>
      </c>
      <c r="E1249" s="183" t="s">
        <v>974</v>
      </c>
      <c r="F1249" s="91" t="s">
        <v>983</v>
      </c>
      <c r="G1249" s="48"/>
      <c r="H1249" s="48" t="s">
        <v>3205</v>
      </c>
      <c r="I1249" s="66"/>
      <c r="J1249" s="75">
        <v>261400</v>
      </c>
      <c r="K1249" s="66"/>
      <c r="L1249" s="66"/>
      <c r="M1249" s="66"/>
      <c r="N1249" s="47"/>
    </row>
    <row r="1250" spans="1:14" s="45" customFormat="1" ht="53.5" customHeight="1">
      <c r="A1250" s="53">
        <f t="shared" si="20"/>
        <v>1245</v>
      </c>
      <c r="B1250" s="48" t="s">
        <v>756</v>
      </c>
      <c r="C1250" s="48" t="s">
        <v>965</v>
      </c>
      <c r="D1250" s="181" t="s">
        <v>2921</v>
      </c>
      <c r="E1250" s="183" t="s">
        <v>974</v>
      </c>
      <c r="F1250" s="91" t="s">
        <v>983</v>
      </c>
      <c r="G1250" s="48"/>
      <c r="H1250" s="48" t="s">
        <v>3205</v>
      </c>
      <c r="I1250" s="66"/>
      <c r="J1250" s="75">
        <v>290400</v>
      </c>
      <c r="K1250" s="66"/>
      <c r="L1250" s="66"/>
      <c r="M1250" s="66"/>
      <c r="N1250" s="47"/>
    </row>
    <row r="1251" spans="1:14" s="45" customFormat="1" ht="53.5" customHeight="1">
      <c r="A1251" s="53">
        <f t="shared" si="20"/>
        <v>1246</v>
      </c>
      <c r="B1251" s="48" t="s">
        <v>756</v>
      </c>
      <c r="C1251" s="48" t="s">
        <v>965</v>
      </c>
      <c r="D1251" s="181" t="s">
        <v>2922</v>
      </c>
      <c r="E1251" s="183" t="s">
        <v>974</v>
      </c>
      <c r="F1251" s="91" t="s">
        <v>983</v>
      </c>
      <c r="G1251" s="48"/>
      <c r="H1251" s="48" t="s">
        <v>3205</v>
      </c>
      <c r="I1251" s="66"/>
      <c r="J1251" s="75">
        <v>339000</v>
      </c>
      <c r="K1251" s="66"/>
      <c r="L1251" s="66"/>
      <c r="M1251" s="66"/>
      <c r="N1251" s="47"/>
    </row>
    <row r="1252" spans="1:14" s="45" customFormat="1" ht="53.5" customHeight="1">
      <c r="A1252" s="53">
        <f t="shared" si="20"/>
        <v>1247</v>
      </c>
      <c r="B1252" s="48" t="s">
        <v>756</v>
      </c>
      <c r="C1252" s="48" t="s">
        <v>965</v>
      </c>
      <c r="D1252" s="181" t="s">
        <v>2923</v>
      </c>
      <c r="E1252" s="183" t="s">
        <v>974</v>
      </c>
      <c r="F1252" s="91" t="s">
        <v>983</v>
      </c>
      <c r="G1252" s="48"/>
      <c r="H1252" s="48" t="s">
        <v>3205</v>
      </c>
      <c r="I1252" s="66"/>
      <c r="J1252" s="75">
        <v>374400</v>
      </c>
      <c r="K1252" s="66"/>
      <c r="L1252" s="66"/>
      <c r="M1252" s="66"/>
      <c r="N1252" s="47"/>
    </row>
    <row r="1253" spans="1:14" s="45" customFormat="1" ht="53.5" customHeight="1">
      <c r="A1253" s="53">
        <f t="shared" si="20"/>
        <v>1248</v>
      </c>
      <c r="B1253" s="48" t="s">
        <v>756</v>
      </c>
      <c r="C1253" s="48" t="s">
        <v>965</v>
      </c>
      <c r="D1253" s="181" t="s">
        <v>2923</v>
      </c>
      <c r="E1253" s="183" t="s">
        <v>974</v>
      </c>
      <c r="F1253" s="91" t="s">
        <v>983</v>
      </c>
      <c r="G1253" s="48"/>
      <c r="H1253" s="48" t="s">
        <v>3205</v>
      </c>
      <c r="I1253" s="66"/>
      <c r="J1253" s="75">
        <v>357800</v>
      </c>
      <c r="K1253" s="66"/>
      <c r="L1253" s="66"/>
      <c r="M1253" s="66"/>
      <c r="N1253" s="47"/>
    </row>
    <row r="1254" spans="1:14" s="45" customFormat="1" ht="53.5" customHeight="1">
      <c r="A1254" s="53">
        <f t="shared" si="20"/>
        <v>1249</v>
      </c>
      <c r="B1254" s="48" t="s">
        <v>756</v>
      </c>
      <c r="C1254" s="48" t="s">
        <v>965</v>
      </c>
      <c r="D1254" s="181" t="s">
        <v>2924</v>
      </c>
      <c r="E1254" s="50" t="s">
        <v>974</v>
      </c>
      <c r="F1254" s="91" t="s">
        <v>983</v>
      </c>
      <c r="G1254" s="48"/>
      <c r="H1254" s="48" t="s">
        <v>3205</v>
      </c>
      <c r="I1254" s="66"/>
      <c r="J1254" s="75">
        <v>261400</v>
      </c>
      <c r="K1254" s="66"/>
      <c r="L1254" s="66"/>
      <c r="M1254" s="66"/>
      <c r="N1254" s="47"/>
    </row>
    <row r="1255" spans="1:14" s="45" customFormat="1" ht="53.5" customHeight="1">
      <c r="A1255" s="53">
        <f t="shared" si="20"/>
        <v>1250</v>
      </c>
      <c r="B1255" s="48" t="s">
        <v>756</v>
      </c>
      <c r="C1255" s="48" t="s">
        <v>965</v>
      </c>
      <c r="D1255" s="181" t="s">
        <v>2925</v>
      </c>
      <c r="E1255" s="50" t="s">
        <v>974</v>
      </c>
      <c r="F1255" s="91" t="s">
        <v>983</v>
      </c>
      <c r="G1255" s="48"/>
      <c r="H1255" s="48" t="s">
        <v>3205</v>
      </c>
      <c r="I1255" s="66"/>
      <c r="J1255" s="75">
        <v>435400</v>
      </c>
      <c r="K1255" s="66"/>
      <c r="L1255" s="66"/>
      <c r="M1255" s="66"/>
      <c r="N1255" s="47"/>
    </row>
    <row r="1256" spans="1:14" s="45" customFormat="1" ht="53.5" customHeight="1">
      <c r="A1256" s="53">
        <f t="shared" si="20"/>
        <v>1251</v>
      </c>
      <c r="B1256" s="48" t="s">
        <v>756</v>
      </c>
      <c r="C1256" s="48" t="s">
        <v>965</v>
      </c>
      <c r="D1256" s="181" t="s">
        <v>2926</v>
      </c>
      <c r="E1256" s="50" t="s">
        <v>3206</v>
      </c>
      <c r="F1256" s="91" t="s">
        <v>983</v>
      </c>
      <c r="G1256" s="48"/>
      <c r="H1256" s="48" t="s">
        <v>3205</v>
      </c>
      <c r="I1256" s="66"/>
      <c r="J1256" s="75">
        <v>450000</v>
      </c>
      <c r="K1256" s="66"/>
      <c r="L1256" s="66"/>
      <c r="M1256" s="66"/>
      <c r="N1256" s="47"/>
    </row>
    <row r="1257" spans="1:14" s="45" customFormat="1" ht="53.5" customHeight="1">
      <c r="A1257" s="53">
        <f t="shared" si="20"/>
        <v>1252</v>
      </c>
      <c r="B1257" s="48" t="s">
        <v>756</v>
      </c>
      <c r="C1257" s="48" t="s">
        <v>965</v>
      </c>
      <c r="D1257" s="181" t="s">
        <v>2927</v>
      </c>
      <c r="E1257" s="50" t="s">
        <v>896</v>
      </c>
      <c r="F1257" s="91" t="s">
        <v>983</v>
      </c>
      <c r="G1257" s="48"/>
      <c r="H1257" s="48" t="s">
        <v>3205</v>
      </c>
      <c r="I1257" s="66"/>
      <c r="J1257" s="75">
        <v>127667</v>
      </c>
      <c r="K1257" s="66"/>
      <c r="L1257" s="66"/>
      <c r="M1257" s="66"/>
      <c r="N1257" s="47"/>
    </row>
    <row r="1258" spans="1:14" s="45" customFormat="1" ht="53.5" customHeight="1">
      <c r="A1258" s="53">
        <f t="shared" si="20"/>
        <v>1253</v>
      </c>
      <c r="B1258" s="48" t="s">
        <v>756</v>
      </c>
      <c r="C1258" s="48" t="s">
        <v>965</v>
      </c>
      <c r="D1258" s="181" t="s">
        <v>2928</v>
      </c>
      <c r="E1258" s="50" t="s">
        <v>3206</v>
      </c>
      <c r="F1258" s="91" t="s">
        <v>983</v>
      </c>
      <c r="G1258" s="48"/>
      <c r="H1258" s="48" t="s">
        <v>3205</v>
      </c>
      <c r="I1258" s="66"/>
      <c r="J1258" s="75">
        <v>130000</v>
      </c>
      <c r="K1258" s="66"/>
      <c r="L1258" s="66"/>
      <c r="M1258" s="66"/>
      <c r="N1258" s="47"/>
    </row>
    <row r="1259" spans="1:14" s="45" customFormat="1" ht="53.5" customHeight="1">
      <c r="A1259" s="53">
        <f t="shared" si="20"/>
        <v>1254</v>
      </c>
      <c r="B1259" s="48" t="s">
        <v>756</v>
      </c>
      <c r="C1259" s="48" t="s">
        <v>965</v>
      </c>
      <c r="D1259" s="181" t="s">
        <v>2929</v>
      </c>
      <c r="E1259" s="50" t="s">
        <v>974</v>
      </c>
      <c r="F1259" s="91" t="s">
        <v>983</v>
      </c>
      <c r="G1259" s="48"/>
      <c r="H1259" s="48" t="s">
        <v>3205</v>
      </c>
      <c r="I1259" s="66"/>
      <c r="J1259" s="75">
        <v>190200</v>
      </c>
      <c r="K1259" s="66"/>
      <c r="L1259" s="66"/>
      <c r="M1259" s="66"/>
      <c r="N1259" s="47"/>
    </row>
    <row r="1260" spans="1:14" s="45" customFormat="1" ht="53.5" customHeight="1">
      <c r="A1260" s="53">
        <f t="shared" si="20"/>
        <v>1255</v>
      </c>
      <c r="B1260" s="48" t="s">
        <v>756</v>
      </c>
      <c r="C1260" s="48" t="s">
        <v>965</v>
      </c>
      <c r="D1260" s="181" t="s">
        <v>2930</v>
      </c>
      <c r="E1260" s="182" t="s">
        <v>3206</v>
      </c>
      <c r="F1260" s="91" t="s">
        <v>983</v>
      </c>
      <c r="G1260" s="48"/>
      <c r="H1260" s="48" t="s">
        <v>3205</v>
      </c>
      <c r="I1260" s="66"/>
      <c r="J1260" s="75">
        <v>198000</v>
      </c>
      <c r="K1260" s="66"/>
      <c r="L1260" s="66"/>
      <c r="M1260" s="66"/>
      <c r="N1260" s="47"/>
    </row>
    <row r="1261" spans="1:14" s="45" customFormat="1" ht="79.5" customHeight="1">
      <c r="A1261" s="53">
        <f t="shared" si="20"/>
        <v>1256</v>
      </c>
      <c r="B1261" s="48" t="s">
        <v>756</v>
      </c>
      <c r="C1261" s="48" t="s">
        <v>965</v>
      </c>
      <c r="D1261" s="181" t="s">
        <v>2931</v>
      </c>
      <c r="E1261" s="182" t="s">
        <v>974</v>
      </c>
      <c r="F1261" s="91" t="s">
        <v>983</v>
      </c>
      <c r="G1261" s="48"/>
      <c r="H1261" s="48" t="s">
        <v>3205</v>
      </c>
      <c r="I1261" s="66"/>
      <c r="J1261" s="75">
        <v>218000</v>
      </c>
      <c r="K1261" s="66"/>
      <c r="L1261" s="66"/>
      <c r="M1261" s="66"/>
      <c r="N1261" s="47"/>
    </row>
    <row r="1262" spans="1:14" s="45" customFormat="1" ht="79.5" customHeight="1">
      <c r="A1262" s="53">
        <f t="shared" si="20"/>
        <v>1257</v>
      </c>
      <c r="B1262" s="48" t="s">
        <v>756</v>
      </c>
      <c r="C1262" s="48" t="s">
        <v>965</v>
      </c>
      <c r="D1262" s="181" t="s">
        <v>2932</v>
      </c>
      <c r="E1262" s="182" t="s">
        <v>3206</v>
      </c>
      <c r="F1262" s="91" t="s">
        <v>983</v>
      </c>
      <c r="G1262" s="48"/>
      <c r="H1262" s="48" t="s">
        <v>3205</v>
      </c>
      <c r="I1262" s="66"/>
      <c r="J1262" s="75">
        <v>237000</v>
      </c>
      <c r="K1262" s="66"/>
      <c r="L1262" s="66"/>
      <c r="M1262" s="66"/>
      <c r="N1262" s="47"/>
    </row>
    <row r="1263" spans="1:14" s="45" customFormat="1" ht="79.5" customHeight="1">
      <c r="A1263" s="53">
        <f t="shared" si="20"/>
        <v>1258</v>
      </c>
      <c r="B1263" s="48" t="s">
        <v>756</v>
      </c>
      <c r="C1263" s="48" t="s">
        <v>965</v>
      </c>
      <c r="D1263" s="181" t="s">
        <v>2933</v>
      </c>
      <c r="E1263" s="182" t="s">
        <v>3206</v>
      </c>
      <c r="F1263" s="91" t="s">
        <v>983</v>
      </c>
      <c r="G1263" s="48"/>
      <c r="H1263" s="48" t="s">
        <v>3205</v>
      </c>
      <c r="I1263" s="66"/>
      <c r="J1263" s="75">
        <v>111000</v>
      </c>
      <c r="K1263" s="66"/>
      <c r="L1263" s="66"/>
      <c r="M1263" s="66"/>
      <c r="N1263" s="47"/>
    </row>
    <row r="1264" spans="1:14" s="45" customFormat="1" ht="79.5" customHeight="1">
      <c r="A1264" s="53">
        <f t="shared" si="20"/>
        <v>1259</v>
      </c>
      <c r="B1264" s="48" t="s">
        <v>756</v>
      </c>
      <c r="C1264" s="48" t="s">
        <v>965</v>
      </c>
      <c r="D1264" s="181" t="s">
        <v>2934</v>
      </c>
      <c r="E1264" s="182" t="s">
        <v>896</v>
      </c>
      <c r="F1264" s="91" t="s">
        <v>983</v>
      </c>
      <c r="G1264" s="48"/>
      <c r="H1264" s="48" t="s">
        <v>3205</v>
      </c>
      <c r="I1264" s="66"/>
      <c r="J1264" s="75">
        <v>91750</v>
      </c>
      <c r="K1264" s="66"/>
      <c r="L1264" s="66"/>
      <c r="M1264" s="66"/>
      <c r="N1264" s="47"/>
    </row>
    <row r="1265" spans="1:14" s="45" customFormat="1" ht="79.5" customHeight="1">
      <c r="A1265" s="53">
        <f t="shared" si="20"/>
        <v>1260</v>
      </c>
      <c r="B1265" s="48" t="s">
        <v>756</v>
      </c>
      <c r="C1265" s="48" t="s">
        <v>965</v>
      </c>
      <c r="D1265" s="181" t="s">
        <v>2935</v>
      </c>
      <c r="E1265" s="182" t="s">
        <v>896</v>
      </c>
      <c r="F1265" s="91" t="s">
        <v>983</v>
      </c>
      <c r="G1265" s="48"/>
      <c r="H1265" s="48" t="s">
        <v>3205</v>
      </c>
      <c r="I1265" s="66"/>
      <c r="J1265" s="75">
        <v>84056</v>
      </c>
      <c r="K1265" s="66"/>
      <c r="L1265" s="66"/>
      <c r="M1265" s="66"/>
      <c r="N1265" s="47"/>
    </row>
    <row r="1266" spans="1:14" s="45" customFormat="1" ht="79.5" customHeight="1">
      <c r="A1266" s="53">
        <f t="shared" si="20"/>
        <v>1261</v>
      </c>
      <c r="B1266" s="48" t="s">
        <v>756</v>
      </c>
      <c r="C1266" s="48" t="s">
        <v>965</v>
      </c>
      <c r="D1266" s="181" t="s">
        <v>2936</v>
      </c>
      <c r="E1266" s="182" t="s">
        <v>974</v>
      </c>
      <c r="F1266" s="91" t="s">
        <v>983</v>
      </c>
      <c r="G1266" s="48"/>
      <c r="H1266" s="48" t="s">
        <v>3205</v>
      </c>
      <c r="I1266" s="66"/>
      <c r="J1266" s="75">
        <v>140857</v>
      </c>
      <c r="K1266" s="66"/>
      <c r="L1266" s="66"/>
      <c r="M1266" s="66"/>
      <c r="N1266" s="47"/>
    </row>
    <row r="1267" spans="1:14" s="45" customFormat="1" ht="79.5" customHeight="1">
      <c r="A1267" s="53">
        <f t="shared" si="20"/>
        <v>1262</v>
      </c>
      <c r="B1267" s="48" t="s">
        <v>756</v>
      </c>
      <c r="C1267" s="48" t="s">
        <v>965</v>
      </c>
      <c r="D1267" s="181" t="s">
        <v>2937</v>
      </c>
      <c r="E1267" s="182" t="s">
        <v>974</v>
      </c>
      <c r="F1267" s="91" t="s">
        <v>983</v>
      </c>
      <c r="G1267" s="48"/>
      <c r="H1267" s="48" t="s">
        <v>3205</v>
      </c>
      <c r="I1267" s="66"/>
      <c r="J1267" s="75">
        <v>144889</v>
      </c>
      <c r="K1267" s="66"/>
      <c r="L1267" s="66"/>
      <c r="M1267" s="66"/>
      <c r="N1267" s="47"/>
    </row>
    <row r="1268" spans="1:14" s="45" customFormat="1" ht="79.5" customHeight="1">
      <c r="A1268" s="53">
        <f t="shared" si="20"/>
        <v>1263</v>
      </c>
      <c r="B1268" s="48" t="s">
        <v>756</v>
      </c>
      <c r="C1268" s="48" t="s">
        <v>965</v>
      </c>
      <c r="D1268" s="181" t="s">
        <v>2938</v>
      </c>
      <c r="E1268" s="182" t="s">
        <v>3206</v>
      </c>
      <c r="F1268" s="91" t="s">
        <v>983</v>
      </c>
      <c r="G1268" s="48"/>
      <c r="H1268" s="48" t="s">
        <v>3205</v>
      </c>
      <c r="I1268" s="66"/>
      <c r="J1268" s="75">
        <v>193000</v>
      </c>
      <c r="K1268" s="66"/>
      <c r="L1268" s="66"/>
      <c r="M1268" s="66"/>
      <c r="N1268" s="47"/>
    </row>
    <row r="1269" spans="1:14" s="45" customFormat="1" ht="79.5" customHeight="1">
      <c r="A1269" s="53">
        <f t="shared" si="20"/>
        <v>1264</v>
      </c>
      <c r="B1269" s="48" t="s">
        <v>756</v>
      </c>
      <c r="C1269" s="48" t="s">
        <v>965</v>
      </c>
      <c r="D1269" s="181" t="s">
        <v>2939</v>
      </c>
      <c r="E1269" s="182" t="s">
        <v>974</v>
      </c>
      <c r="F1269" s="91" t="s">
        <v>983</v>
      </c>
      <c r="G1269" s="48"/>
      <c r="H1269" s="48" t="s">
        <v>3205</v>
      </c>
      <c r="I1269" s="66"/>
      <c r="J1269" s="75">
        <v>191750</v>
      </c>
      <c r="K1269" s="66"/>
      <c r="L1269" s="66"/>
      <c r="M1269" s="66"/>
      <c r="N1269" s="47"/>
    </row>
    <row r="1270" spans="1:14" s="45" customFormat="1" ht="79.5" customHeight="1">
      <c r="A1270" s="53">
        <f t="shared" si="20"/>
        <v>1265</v>
      </c>
      <c r="B1270" s="48" t="s">
        <v>756</v>
      </c>
      <c r="C1270" s="48" t="s">
        <v>965</v>
      </c>
      <c r="D1270" s="181" t="s">
        <v>2940</v>
      </c>
      <c r="E1270" s="182" t="s">
        <v>974</v>
      </c>
      <c r="F1270" s="91" t="s">
        <v>983</v>
      </c>
      <c r="G1270" s="48"/>
      <c r="H1270" s="48" t="s">
        <v>3205</v>
      </c>
      <c r="I1270" s="66"/>
      <c r="J1270" s="75">
        <v>169333</v>
      </c>
      <c r="K1270" s="66"/>
      <c r="L1270" s="66"/>
      <c r="M1270" s="66"/>
      <c r="N1270" s="47"/>
    </row>
    <row r="1271" spans="1:14" s="45" customFormat="1" ht="79.5" customHeight="1">
      <c r="A1271" s="53">
        <f t="shared" si="20"/>
        <v>1266</v>
      </c>
      <c r="B1271" s="48" t="s">
        <v>756</v>
      </c>
      <c r="C1271" s="48" t="s">
        <v>965</v>
      </c>
      <c r="D1271" s="181" t="s">
        <v>2941</v>
      </c>
      <c r="E1271" s="182" t="s">
        <v>974</v>
      </c>
      <c r="F1271" s="91" t="s">
        <v>983</v>
      </c>
      <c r="G1271" s="48"/>
      <c r="H1271" s="48" t="s">
        <v>3205</v>
      </c>
      <c r="I1271" s="66"/>
      <c r="J1271" s="75">
        <v>156667</v>
      </c>
      <c r="K1271" s="66"/>
      <c r="L1271" s="66"/>
      <c r="M1271" s="66"/>
      <c r="N1271" s="47"/>
    </row>
    <row r="1272" spans="1:14" s="45" customFormat="1" ht="79.5" customHeight="1">
      <c r="A1272" s="53">
        <f t="shared" si="20"/>
        <v>1267</v>
      </c>
      <c r="B1272" s="48" t="s">
        <v>756</v>
      </c>
      <c r="C1272" s="48" t="s">
        <v>965</v>
      </c>
      <c r="D1272" s="181" t="s">
        <v>2942</v>
      </c>
      <c r="E1272" s="182" t="s">
        <v>3206</v>
      </c>
      <c r="F1272" s="91" t="s">
        <v>983</v>
      </c>
      <c r="G1272" s="48"/>
      <c r="H1272" s="48" t="s">
        <v>3205</v>
      </c>
      <c r="I1272" s="66"/>
      <c r="J1272" s="75">
        <v>144000</v>
      </c>
      <c r="K1272" s="66"/>
      <c r="L1272" s="66"/>
      <c r="M1272" s="66"/>
      <c r="N1272" s="47"/>
    </row>
    <row r="1273" spans="1:14" s="45" customFormat="1" ht="79.5" customHeight="1">
      <c r="A1273" s="53">
        <f t="shared" si="20"/>
        <v>1268</v>
      </c>
      <c r="B1273" s="48" t="s">
        <v>756</v>
      </c>
      <c r="C1273" s="48" t="s">
        <v>965</v>
      </c>
      <c r="D1273" s="181" t="s">
        <v>2943</v>
      </c>
      <c r="E1273" s="182" t="s">
        <v>3206</v>
      </c>
      <c r="F1273" s="91" t="s">
        <v>983</v>
      </c>
      <c r="G1273" s="48"/>
      <c r="H1273" s="48" t="s">
        <v>3205</v>
      </c>
      <c r="I1273" s="66"/>
      <c r="J1273" s="75">
        <v>80000</v>
      </c>
      <c r="K1273" s="66"/>
      <c r="L1273" s="66"/>
      <c r="M1273" s="66"/>
      <c r="N1273" s="47"/>
    </row>
    <row r="1274" spans="1:14" s="45" customFormat="1" ht="79.5" customHeight="1">
      <c r="A1274" s="53">
        <f t="shared" si="20"/>
        <v>1269</v>
      </c>
      <c r="B1274" s="48" t="s">
        <v>756</v>
      </c>
      <c r="C1274" s="48" t="s">
        <v>965</v>
      </c>
      <c r="D1274" s="181" t="s">
        <v>2944</v>
      </c>
      <c r="E1274" s="182" t="s">
        <v>974</v>
      </c>
      <c r="F1274" s="91" t="s">
        <v>983</v>
      </c>
      <c r="G1274" s="48"/>
      <c r="H1274" s="48" t="s">
        <v>3205</v>
      </c>
      <c r="I1274" s="66"/>
      <c r="J1274" s="75">
        <v>151722</v>
      </c>
      <c r="K1274" s="66"/>
      <c r="L1274" s="66"/>
      <c r="M1274" s="66"/>
      <c r="N1274" s="47"/>
    </row>
    <row r="1275" spans="1:14" s="45" customFormat="1" ht="79.5" customHeight="1">
      <c r="A1275" s="53">
        <f t="shared" si="20"/>
        <v>1270</v>
      </c>
      <c r="B1275" s="48" t="s">
        <v>756</v>
      </c>
      <c r="C1275" s="48" t="s">
        <v>965</v>
      </c>
      <c r="D1275" s="181" t="s">
        <v>2945</v>
      </c>
      <c r="E1275" s="182" t="s">
        <v>974</v>
      </c>
      <c r="F1275" s="91" t="s">
        <v>983</v>
      </c>
      <c r="G1275" s="48"/>
      <c r="H1275" s="48" t="s">
        <v>3205</v>
      </c>
      <c r="I1275" s="66"/>
      <c r="J1275" s="75">
        <v>151722</v>
      </c>
      <c r="K1275" s="66"/>
      <c r="L1275" s="66"/>
      <c r="M1275" s="66"/>
      <c r="N1275" s="47"/>
    </row>
    <row r="1276" spans="1:14" s="45" customFormat="1" ht="79.5" customHeight="1">
      <c r="A1276" s="53">
        <f t="shared" si="20"/>
        <v>1271</v>
      </c>
      <c r="B1276" s="48" t="s">
        <v>756</v>
      </c>
      <c r="C1276" s="48" t="s">
        <v>965</v>
      </c>
      <c r="D1276" s="181" t="s">
        <v>2946</v>
      </c>
      <c r="E1276" s="182" t="s">
        <v>974</v>
      </c>
      <c r="F1276" s="91" t="s">
        <v>983</v>
      </c>
      <c r="G1276" s="48"/>
      <c r="H1276" s="48" t="s">
        <v>3205</v>
      </c>
      <c r="I1276" s="66"/>
      <c r="J1276" s="75">
        <v>156667</v>
      </c>
      <c r="K1276" s="66"/>
      <c r="L1276" s="66"/>
      <c r="M1276" s="66"/>
      <c r="N1276" s="47"/>
    </row>
    <row r="1277" spans="1:14" s="45" customFormat="1" ht="79.5" customHeight="1">
      <c r="A1277" s="53">
        <f t="shared" si="20"/>
        <v>1272</v>
      </c>
      <c r="B1277" s="48" t="s">
        <v>756</v>
      </c>
      <c r="C1277" s="48" t="s">
        <v>965</v>
      </c>
      <c r="D1277" s="181" t="s">
        <v>2947</v>
      </c>
      <c r="E1277" s="182" t="s">
        <v>3206</v>
      </c>
      <c r="F1277" s="91" t="s">
        <v>983</v>
      </c>
      <c r="G1277" s="48"/>
      <c r="H1277" s="48" t="s">
        <v>3205</v>
      </c>
      <c r="I1277" s="66"/>
      <c r="J1277" s="75">
        <v>146000</v>
      </c>
      <c r="K1277" s="66"/>
      <c r="L1277" s="66"/>
      <c r="M1277" s="66"/>
      <c r="N1277" s="47"/>
    </row>
    <row r="1278" spans="1:14" s="45" customFormat="1" ht="79.5" customHeight="1">
      <c r="A1278" s="53">
        <f t="shared" si="20"/>
        <v>1273</v>
      </c>
      <c r="B1278" s="48" t="s">
        <v>756</v>
      </c>
      <c r="C1278" s="48" t="s">
        <v>965</v>
      </c>
      <c r="D1278" s="181" t="s">
        <v>2948</v>
      </c>
      <c r="E1278" s="182" t="s">
        <v>3206</v>
      </c>
      <c r="F1278" s="91" t="s">
        <v>983</v>
      </c>
      <c r="G1278" s="48"/>
      <c r="H1278" s="48" t="s">
        <v>3205</v>
      </c>
      <c r="I1278" s="66"/>
      <c r="J1278" s="75">
        <v>82000</v>
      </c>
      <c r="K1278" s="66"/>
      <c r="L1278" s="66"/>
      <c r="M1278" s="66"/>
      <c r="N1278" s="47"/>
    </row>
    <row r="1279" spans="1:14" s="45" customFormat="1" ht="79.5" customHeight="1">
      <c r="A1279" s="53">
        <f t="shared" si="20"/>
        <v>1274</v>
      </c>
      <c r="B1279" s="48" t="s">
        <v>756</v>
      </c>
      <c r="C1279" s="48" t="s">
        <v>965</v>
      </c>
      <c r="D1279" s="181" t="s">
        <v>2949</v>
      </c>
      <c r="E1279" s="182" t="s">
        <v>896</v>
      </c>
      <c r="F1279" s="91" t="s">
        <v>983</v>
      </c>
      <c r="G1279" s="48"/>
      <c r="H1279" s="48" t="s">
        <v>3205</v>
      </c>
      <c r="I1279" s="66"/>
      <c r="J1279" s="75">
        <v>86500</v>
      </c>
      <c r="K1279" s="66"/>
      <c r="L1279" s="66"/>
      <c r="M1279" s="66"/>
      <c r="N1279" s="47"/>
    </row>
    <row r="1280" spans="1:14" s="45" customFormat="1" ht="79.5" customHeight="1">
      <c r="A1280" s="53">
        <f t="shared" si="20"/>
        <v>1275</v>
      </c>
      <c r="B1280" s="48" t="s">
        <v>756</v>
      </c>
      <c r="C1280" s="48" t="s">
        <v>965</v>
      </c>
      <c r="D1280" s="181" t="s">
        <v>2950</v>
      </c>
      <c r="E1280" s="182" t="s">
        <v>3206</v>
      </c>
      <c r="F1280" s="91" t="s">
        <v>983</v>
      </c>
      <c r="G1280" s="48"/>
      <c r="H1280" s="48" t="s">
        <v>3205</v>
      </c>
      <c r="I1280" s="66"/>
      <c r="J1280" s="75">
        <v>90000</v>
      </c>
      <c r="K1280" s="66"/>
      <c r="L1280" s="66"/>
      <c r="M1280" s="66"/>
      <c r="N1280" s="47"/>
    </row>
    <row r="1281" spans="1:14" s="45" customFormat="1" ht="79.5" customHeight="1">
      <c r="A1281" s="53">
        <f t="shared" si="20"/>
        <v>1276</v>
      </c>
      <c r="B1281" s="48" t="s">
        <v>756</v>
      </c>
      <c r="C1281" s="48" t="s">
        <v>965</v>
      </c>
      <c r="D1281" s="181" t="s">
        <v>2951</v>
      </c>
      <c r="E1281" s="182" t="s">
        <v>974</v>
      </c>
      <c r="F1281" s="91" t="s">
        <v>983</v>
      </c>
      <c r="G1281" s="48"/>
      <c r="H1281" s="48" t="s">
        <v>3205</v>
      </c>
      <c r="I1281" s="66"/>
      <c r="J1281" s="75">
        <v>107667</v>
      </c>
      <c r="K1281" s="66"/>
      <c r="L1281" s="66"/>
      <c r="M1281" s="66"/>
      <c r="N1281" s="47"/>
    </row>
    <row r="1282" spans="1:14" s="45" customFormat="1" ht="79.5" customHeight="1">
      <c r="A1282" s="53">
        <f t="shared" si="20"/>
        <v>1277</v>
      </c>
      <c r="B1282" s="48" t="s">
        <v>756</v>
      </c>
      <c r="C1282" s="48" t="s">
        <v>965</v>
      </c>
      <c r="D1282" s="181" t="s">
        <v>2952</v>
      </c>
      <c r="E1282" s="182" t="s">
        <v>974</v>
      </c>
      <c r="F1282" s="91" t="s">
        <v>983</v>
      </c>
      <c r="G1282" s="48"/>
      <c r="H1282" s="48" t="s">
        <v>3205</v>
      </c>
      <c r="I1282" s="66"/>
      <c r="J1282" s="75">
        <v>162556</v>
      </c>
      <c r="K1282" s="66"/>
      <c r="L1282" s="66"/>
      <c r="M1282" s="66"/>
      <c r="N1282" s="47"/>
    </row>
    <row r="1283" spans="1:14" s="45" customFormat="1" ht="79.5" customHeight="1">
      <c r="A1283" s="53">
        <f t="shared" si="20"/>
        <v>1278</v>
      </c>
      <c r="B1283" s="48" t="s">
        <v>756</v>
      </c>
      <c r="C1283" s="48" t="s">
        <v>965</v>
      </c>
      <c r="D1283" s="181" t="s">
        <v>2953</v>
      </c>
      <c r="E1283" s="182" t="s">
        <v>974</v>
      </c>
      <c r="F1283" s="91" t="s">
        <v>983</v>
      </c>
      <c r="G1283" s="48"/>
      <c r="H1283" s="48" t="s">
        <v>3205</v>
      </c>
      <c r="I1283" s="66"/>
      <c r="J1283" s="75">
        <v>177667</v>
      </c>
      <c r="K1283" s="66"/>
      <c r="L1283" s="66"/>
      <c r="M1283" s="66"/>
      <c r="N1283" s="47"/>
    </row>
    <row r="1284" spans="1:14" s="45" customFormat="1" ht="79.5" customHeight="1">
      <c r="A1284" s="53">
        <f t="shared" si="20"/>
        <v>1279</v>
      </c>
      <c r="B1284" s="48" t="s">
        <v>756</v>
      </c>
      <c r="C1284" s="48" t="s">
        <v>965</v>
      </c>
      <c r="D1284" s="181" t="s">
        <v>2954</v>
      </c>
      <c r="E1284" s="182" t="s">
        <v>896</v>
      </c>
      <c r="F1284" s="91" t="s">
        <v>983</v>
      </c>
      <c r="G1284" s="48"/>
      <c r="H1284" s="48" t="s">
        <v>3205</v>
      </c>
      <c r="I1284" s="66"/>
      <c r="J1284" s="75">
        <v>154000</v>
      </c>
      <c r="K1284" s="66"/>
      <c r="L1284" s="66"/>
      <c r="M1284" s="66"/>
      <c r="N1284" s="47"/>
    </row>
    <row r="1285" spans="1:14" s="45" customFormat="1" ht="79.5" customHeight="1">
      <c r="A1285" s="53">
        <f t="shared" si="20"/>
        <v>1280</v>
      </c>
      <c r="B1285" s="48" t="s">
        <v>756</v>
      </c>
      <c r="C1285" s="48" t="s">
        <v>965</v>
      </c>
      <c r="D1285" s="133" t="s">
        <v>3141</v>
      </c>
      <c r="E1285" s="182" t="s">
        <v>974</v>
      </c>
      <c r="F1285" s="206" t="s">
        <v>983</v>
      </c>
      <c r="G1285" s="48"/>
      <c r="H1285" s="48" t="s">
        <v>3838</v>
      </c>
      <c r="I1285" s="66"/>
      <c r="J1285" s="207">
        <v>44444</v>
      </c>
      <c r="K1285" s="66"/>
      <c r="L1285" s="66"/>
      <c r="M1285" s="66"/>
      <c r="N1285" s="47"/>
    </row>
    <row r="1286" spans="1:14" s="45" customFormat="1" ht="79.5" customHeight="1">
      <c r="A1286" s="53">
        <f t="shared" si="20"/>
        <v>1281</v>
      </c>
      <c r="B1286" s="48" t="s">
        <v>756</v>
      </c>
      <c r="C1286" s="48" t="s">
        <v>965</v>
      </c>
      <c r="D1286" s="87" t="s">
        <v>3142</v>
      </c>
      <c r="E1286" s="182" t="s">
        <v>974</v>
      </c>
      <c r="F1286" s="100" t="s">
        <v>983</v>
      </c>
      <c r="G1286" s="48"/>
      <c r="H1286" s="48" t="s">
        <v>3838</v>
      </c>
      <c r="I1286" s="66"/>
      <c r="J1286" s="75">
        <v>73182</v>
      </c>
      <c r="K1286" s="66"/>
      <c r="L1286" s="66"/>
      <c r="M1286" s="66"/>
      <c r="N1286" s="47"/>
    </row>
    <row r="1287" spans="1:14" s="45" customFormat="1" ht="79.5" customHeight="1">
      <c r="A1287" s="53">
        <f t="shared" si="20"/>
        <v>1282</v>
      </c>
      <c r="B1287" s="48" t="s">
        <v>756</v>
      </c>
      <c r="C1287" s="48" t="s">
        <v>965</v>
      </c>
      <c r="D1287" s="87" t="s">
        <v>3143</v>
      </c>
      <c r="E1287" s="182" t="s">
        <v>974</v>
      </c>
      <c r="F1287" s="100" t="s">
        <v>983</v>
      </c>
      <c r="G1287" s="48"/>
      <c r="H1287" s="48" t="s">
        <v>3838</v>
      </c>
      <c r="I1287" s="66"/>
      <c r="J1287" s="75">
        <v>124697</v>
      </c>
      <c r="K1287" s="66"/>
      <c r="L1287" s="66"/>
      <c r="M1287" s="66"/>
      <c r="N1287" s="47"/>
    </row>
    <row r="1288" spans="1:14" s="45" customFormat="1" ht="79.5" customHeight="1">
      <c r="A1288" s="53">
        <f t="shared" si="20"/>
        <v>1283</v>
      </c>
      <c r="B1288" s="48" t="s">
        <v>756</v>
      </c>
      <c r="C1288" s="48" t="s">
        <v>965</v>
      </c>
      <c r="D1288" s="87" t="s">
        <v>3144</v>
      </c>
      <c r="E1288" s="182" t="s">
        <v>974</v>
      </c>
      <c r="F1288" s="100" t="s">
        <v>983</v>
      </c>
      <c r="G1288" s="48"/>
      <c r="H1288" s="48" t="s">
        <v>3838</v>
      </c>
      <c r="I1288" s="66"/>
      <c r="J1288" s="75">
        <v>182828</v>
      </c>
      <c r="K1288" s="66"/>
      <c r="L1288" s="66"/>
      <c r="M1288" s="66"/>
      <c r="N1288" s="47"/>
    </row>
    <row r="1289" spans="1:14" s="45" customFormat="1" ht="79.5" customHeight="1">
      <c r="A1289" s="53">
        <f t="shared" ref="A1289:A1352" si="21">A1288+1</f>
        <v>1284</v>
      </c>
      <c r="B1289" s="48" t="s">
        <v>756</v>
      </c>
      <c r="C1289" s="48" t="s">
        <v>965</v>
      </c>
      <c r="D1289" s="87" t="s">
        <v>3145</v>
      </c>
      <c r="E1289" s="182" t="s">
        <v>974</v>
      </c>
      <c r="F1289" s="100" t="s">
        <v>983</v>
      </c>
      <c r="G1289" s="48"/>
      <c r="H1289" s="48" t="s">
        <v>3838</v>
      </c>
      <c r="I1289" s="66"/>
      <c r="J1289" s="75">
        <v>222172</v>
      </c>
      <c r="K1289" s="66"/>
      <c r="L1289" s="66"/>
      <c r="M1289" s="66"/>
      <c r="N1289" s="47"/>
    </row>
    <row r="1290" spans="1:14" s="45" customFormat="1" ht="79.5" customHeight="1">
      <c r="A1290" s="53">
        <f t="shared" si="21"/>
        <v>1285</v>
      </c>
      <c r="B1290" s="48" t="s">
        <v>756</v>
      </c>
      <c r="C1290" s="48" t="s">
        <v>965</v>
      </c>
      <c r="D1290" s="87" t="s">
        <v>3146</v>
      </c>
      <c r="E1290" s="182" t="s">
        <v>974</v>
      </c>
      <c r="F1290" s="100" t="s">
        <v>983</v>
      </c>
      <c r="G1290" s="166"/>
      <c r="H1290" s="48" t="s">
        <v>3838</v>
      </c>
      <c r="I1290" s="66"/>
      <c r="J1290" s="75">
        <v>98788</v>
      </c>
      <c r="K1290" s="66"/>
      <c r="L1290" s="66"/>
      <c r="M1290" s="66"/>
      <c r="N1290" s="47"/>
    </row>
    <row r="1291" spans="1:14" s="45" customFormat="1" ht="79.5" customHeight="1">
      <c r="A1291" s="53">
        <f t="shared" si="21"/>
        <v>1286</v>
      </c>
      <c r="B1291" s="48" t="s">
        <v>756</v>
      </c>
      <c r="C1291" s="48" t="s">
        <v>965</v>
      </c>
      <c r="D1291" s="87" t="s">
        <v>3147</v>
      </c>
      <c r="E1291" s="182" t="s">
        <v>974</v>
      </c>
      <c r="F1291" s="100" t="s">
        <v>983</v>
      </c>
      <c r="G1291" s="166"/>
      <c r="H1291" s="48" t="s">
        <v>3838</v>
      </c>
      <c r="I1291" s="66"/>
      <c r="J1291" s="75">
        <v>153455</v>
      </c>
      <c r="K1291" s="66"/>
      <c r="L1291" s="66"/>
      <c r="M1291" s="66"/>
      <c r="N1291" s="47"/>
    </row>
    <row r="1292" spans="1:14" s="45" customFormat="1" ht="79.5" customHeight="1">
      <c r="A1292" s="53">
        <f t="shared" si="21"/>
        <v>1287</v>
      </c>
      <c r="B1292" s="48" t="s">
        <v>756</v>
      </c>
      <c r="C1292" s="48" t="s">
        <v>965</v>
      </c>
      <c r="D1292" s="87" t="s">
        <v>3148</v>
      </c>
      <c r="E1292" s="182" t="s">
        <v>974</v>
      </c>
      <c r="F1292" s="100" t="s">
        <v>983</v>
      </c>
      <c r="G1292" s="166"/>
      <c r="H1292" s="48" t="s">
        <v>3838</v>
      </c>
      <c r="I1292" s="66"/>
      <c r="J1292" s="75">
        <v>222172</v>
      </c>
      <c r="K1292" s="66"/>
      <c r="L1292" s="66"/>
      <c r="M1292" s="66"/>
      <c r="N1292" s="47"/>
    </row>
    <row r="1293" spans="1:14" s="45" customFormat="1" ht="79.5" customHeight="1">
      <c r="A1293" s="53">
        <f t="shared" si="21"/>
        <v>1288</v>
      </c>
      <c r="B1293" s="48" t="s">
        <v>756</v>
      </c>
      <c r="C1293" s="48" t="s">
        <v>965</v>
      </c>
      <c r="D1293" s="87" t="s">
        <v>3149</v>
      </c>
      <c r="E1293" s="182" t="s">
        <v>974</v>
      </c>
      <c r="F1293" s="100" t="s">
        <v>983</v>
      </c>
      <c r="G1293" s="166"/>
      <c r="H1293" s="48" t="s">
        <v>3838</v>
      </c>
      <c r="I1293" s="66"/>
      <c r="J1293" s="75">
        <v>263586</v>
      </c>
      <c r="K1293" s="66"/>
      <c r="L1293" s="66"/>
      <c r="M1293" s="66"/>
      <c r="N1293" s="47"/>
    </row>
    <row r="1294" spans="1:14" s="45" customFormat="1" ht="79.5" customHeight="1">
      <c r="A1294" s="53">
        <f t="shared" si="21"/>
        <v>1289</v>
      </c>
      <c r="B1294" s="48" t="s">
        <v>756</v>
      </c>
      <c r="C1294" s="48" t="s">
        <v>965</v>
      </c>
      <c r="D1294" s="87" t="s">
        <v>3150</v>
      </c>
      <c r="E1294" s="182" t="s">
        <v>974</v>
      </c>
      <c r="F1294" s="100" t="s">
        <v>983</v>
      </c>
      <c r="G1294" s="166"/>
      <c r="H1294" s="48" t="s">
        <v>3838</v>
      </c>
      <c r="I1294" s="66"/>
      <c r="J1294" s="75">
        <v>217424</v>
      </c>
      <c r="K1294" s="66"/>
      <c r="L1294" s="66"/>
      <c r="M1294" s="66"/>
      <c r="N1294" s="47"/>
    </row>
    <row r="1295" spans="1:14" s="45" customFormat="1" ht="79.5" customHeight="1">
      <c r="A1295" s="53">
        <f t="shared" si="21"/>
        <v>1290</v>
      </c>
      <c r="B1295" s="48" t="s">
        <v>756</v>
      </c>
      <c r="C1295" s="48" t="s">
        <v>965</v>
      </c>
      <c r="D1295" s="87" t="s">
        <v>3151</v>
      </c>
      <c r="E1295" s="182" t="s">
        <v>974</v>
      </c>
      <c r="F1295" s="100" t="s">
        <v>983</v>
      </c>
      <c r="G1295" s="166"/>
      <c r="H1295" s="48" t="s">
        <v>3838</v>
      </c>
      <c r="I1295" s="66"/>
      <c r="J1295" s="75">
        <v>157980</v>
      </c>
      <c r="K1295" s="66"/>
      <c r="L1295" s="66"/>
      <c r="M1295" s="66"/>
      <c r="N1295" s="47"/>
    </row>
    <row r="1296" spans="1:14" s="45" customFormat="1" ht="79.5" customHeight="1">
      <c r="A1296" s="53">
        <f t="shared" si="21"/>
        <v>1291</v>
      </c>
      <c r="B1296" s="48" t="s">
        <v>756</v>
      </c>
      <c r="C1296" s="48" t="s">
        <v>965</v>
      </c>
      <c r="D1296" s="87" t="s">
        <v>3152</v>
      </c>
      <c r="E1296" s="182" t="s">
        <v>974</v>
      </c>
      <c r="F1296" s="100" t="s">
        <v>983</v>
      </c>
      <c r="G1296" s="166"/>
      <c r="H1296" s="48" t="s">
        <v>3838</v>
      </c>
      <c r="I1296" s="66"/>
      <c r="J1296" s="75">
        <v>86869</v>
      </c>
      <c r="K1296" s="66"/>
      <c r="L1296" s="66"/>
      <c r="M1296" s="66"/>
      <c r="N1296" s="47"/>
    </row>
    <row r="1297" spans="1:14" s="45" customFormat="1" ht="79.5" customHeight="1">
      <c r="A1297" s="53">
        <f t="shared" si="21"/>
        <v>1292</v>
      </c>
      <c r="B1297" s="48" t="s">
        <v>756</v>
      </c>
      <c r="C1297" s="48" t="s">
        <v>965</v>
      </c>
      <c r="D1297" s="87" t="s">
        <v>3153</v>
      </c>
      <c r="E1297" s="182" t="s">
        <v>974</v>
      </c>
      <c r="F1297" s="100" t="s">
        <v>983</v>
      </c>
      <c r="G1297" s="166"/>
      <c r="H1297" s="48" t="s">
        <v>3838</v>
      </c>
      <c r="I1297" s="66"/>
      <c r="J1297" s="75">
        <v>102677</v>
      </c>
      <c r="K1297" s="66"/>
      <c r="L1297" s="66"/>
      <c r="M1297" s="66"/>
      <c r="N1297" s="47"/>
    </row>
    <row r="1298" spans="1:14" s="45" customFormat="1" ht="79.5" customHeight="1">
      <c r="A1298" s="53">
        <f t="shared" si="21"/>
        <v>1293</v>
      </c>
      <c r="B1298" s="48" t="s">
        <v>756</v>
      </c>
      <c r="C1298" s="48" t="s">
        <v>965</v>
      </c>
      <c r="D1298" s="87" t="s">
        <v>3154</v>
      </c>
      <c r="E1298" s="182" t="s">
        <v>974</v>
      </c>
      <c r="F1298" s="100" t="s">
        <v>983</v>
      </c>
      <c r="G1298" s="166"/>
      <c r="H1298" s="48" t="s">
        <v>3838</v>
      </c>
      <c r="I1298" s="66"/>
      <c r="J1298" s="75">
        <v>155152</v>
      </c>
      <c r="K1298" s="66"/>
      <c r="L1298" s="66"/>
      <c r="M1298" s="66"/>
      <c r="N1298" s="47"/>
    </row>
    <row r="1299" spans="1:14" s="45" customFormat="1" ht="79.5" customHeight="1">
      <c r="A1299" s="53">
        <f t="shared" si="21"/>
        <v>1294</v>
      </c>
      <c r="B1299" s="48" t="s">
        <v>756</v>
      </c>
      <c r="C1299" s="48" t="s">
        <v>965</v>
      </c>
      <c r="D1299" s="87" t="s">
        <v>3155</v>
      </c>
      <c r="E1299" s="182" t="s">
        <v>896</v>
      </c>
      <c r="F1299" s="100" t="s">
        <v>983</v>
      </c>
      <c r="G1299" s="166"/>
      <c r="H1299" s="48" t="s">
        <v>3838</v>
      </c>
      <c r="I1299" s="66"/>
      <c r="J1299" s="75">
        <v>8182</v>
      </c>
      <c r="K1299" s="66"/>
      <c r="L1299" s="66"/>
      <c r="M1299" s="66"/>
      <c r="N1299" s="47"/>
    </row>
    <row r="1300" spans="1:14" s="45" customFormat="1" ht="79.5" customHeight="1">
      <c r="A1300" s="53">
        <f t="shared" si="21"/>
        <v>1295</v>
      </c>
      <c r="B1300" s="48" t="s">
        <v>756</v>
      </c>
      <c r="C1300" s="48" t="s">
        <v>965</v>
      </c>
      <c r="D1300" s="87" t="s">
        <v>3156</v>
      </c>
      <c r="E1300" s="182" t="s">
        <v>896</v>
      </c>
      <c r="F1300" s="100" t="s">
        <v>983</v>
      </c>
      <c r="G1300" s="166"/>
      <c r="H1300" s="48" t="s">
        <v>3838</v>
      </c>
      <c r="I1300" s="66"/>
      <c r="J1300" s="75">
        <v>9773</v>
      </c>
      <c r="K1300" s="66"/>
      <c r="L1300" s="66"/>
      <c r="M1300" s="66"/>
      <c r="N1300" s="47"/>
    </row>
    <row r="1301" spans="1:14" s="45" customFormat="1" ht="79.5" customHeight="1">
      <c r="A1301" s="53">
        <f t="shared" si="21"/>
        <v>1296</v>
      </c>
      <c r="B1301" s="48" t="s">
        <v>756</v>
      </c>
      <c r="C1301" s="48" t="s">
        <v>965</v>
      </c>
      <c r="D1301" s="87" t="s">
        <v>3820</v>
      </c>
      <c r="E1301" s="208" t="s">
        <v>2070</v>
      </c>
      <c r="F1301" s="100" t="s">
        <v>983</v>
      </c>
      <c r="G1301" s="166"/>
      <c r="H1301" s="48" t="s">
        <v>3838</v>
      </c>
      <c r="I1301" s="66"/>
      <c r="J1301" s="209">
        <v>44697</v>
      </c>
      <c r="K1301" s="66"/>
      <c r="L1301" s="66"/>
      <c r="M1301" s="66"/>
      <c r="N1301" s="47"/>
    </row>
    <row r="1302" spans="1:14" s="45" customFormat="1" ht="79.5" customHeight="1">
      <c r="A1302" s="53">
        <f t="shared" si="21"/>
        <v>1297</v>
      </c>
      <c r="B1302" s="48" t="s">
        <v>756</v>
      </c>
      <c r="C1302" s="48" t="s">
        <v>965</v>
      </c>
      <c r="D1302" s="87" t="s">
        <v>3821</v>
      </c>
      <c r="E1302" s="208" t="s">
        <v>2070</v>
      </c>
      <c r="F1302" s="100" t="s">
        <v>983</v>
      </c>
      <c r="G1302" s="166"/>
      <c r="H1302" s="48" t="s">
        <v>3838</v>
      </c>
      <c r="I1302" s="66"/>
      <c r="J1302" s="209">
        <v>73232</v>
      </c>
      <c r="K1302" s="66"/>
      <c r="L1302" s="66"/>
      <c r="M1302" s="66"/>
      <c r="N1302" s="47"/>
    </row>
    <row r="1303" spans="1:14" s="45" customFormat="1" ht="79.5" customHeight="1">
      <c r="A1303" s="53">
        <f t="shared" si="21"/>
        <v>1298</v>
      </c>
      <c r="B1303" s="48" t="s">
        <v>756</v>
      </c>
      <c r="C1303" s="48" t="s">
        <v>965</v>
      </c>
      <c r="D1303" s="87" t="s">
        <v>3822</v>
      </c>
      <c r="E1303" s="208" t="s">
        <v>2070</v>
      </c>
      <c r="F1303" s="100" t="s">
        <v>983</v>
      </c>
      <c r="G1303" s="166"/>
      <c r="H1303" s="48" t="s">
        <v>3838</v>
      </c>
      <c r="I1303" s="66"/>
      <c r="J1303" s="209">
        <v>124747</v>
      </c>
      <c r="K1303" s="66"/>
      <c r="L1303" s="66"/>
      <c r="M1303" s="66"/>
      <c r="N1303" s="47"/>
    </row>
    <row r="1304" spans="1:14" s="45" customFormat="1" ht="79.5" customHeight="1">
      <c r="A1304" s="53">
        <f t="shared" si="21"/>
        <v>1299</v>
      </c>
      <c r="B1304" s="48" t="s">
        <v>756</v>
      </c>
      <c r="C1304" s="48" t="s">
        <v>965</v>
      </c>
      <c r="D1304" s="87" t="s">
        <v>3823</v>
      </c>
      <c r="E1304" s="208" t="s">
        <v>2070</v>
      </c>
      <c r="F1304" s="100" t="s">
        <v>983</v>
      </c>
      <c r="G1304" s="166"/>
      <c r="H1304" s="48" t="s">
        <v>3838</v>
      </c>
      <c r="I1304" s="66"/>
      <c r="J1304" s="209">
        <v>183081</v>
      </c>
      <c r="K1304" s="66"/>
      <c r="L1304" s="66"/>
      <c r="M1304" s="66"/>
      <c r="N1304" s="47"/>
    </row>
    <row r="1305" spans="1:14" s="45" customFormat="1" ht="79.5" customHeight="1">
      <c r="A1305" s="53">
        <f t="shared" si="21"/>
        <v>1300</v>
      </c>
      <c r="B1305" s="48" t="s">
        <v>756</v>
      </c>
      <c r="C1305" s="48" t="s">
        <v>965</v>
      </c>
      <c r="D1305" s="87" t="s">
        <v>3824</v>
      </c>
      <c r="E1305" s="208" t="s">
        <v>2070</v>
      </c>
      <c r="F1305" s="100" t="s">
        <v>983</v>
      </c>
      <c r="G1305" s="166"/>
      <c r="H1305" s="48" t="s">
        <v>3838</v>
      </c>
      <c r="I1305" s="66"/>
      <c r="J1305" s="209">
        <v>222222</v>
      </c>
      <c r="K1305" s="66"/>
      <c r="L1305" s="66"/>
      <c r="M1305" s="66"/>
      <c r="N1305" s="47"/>
    </row>
    <row r="1306" spans="1:14" s="45" customFormat="1" ht="79.5" customHeight="1">
      <c r="A1306" s="53">
        <f t="shared" si="21"/>
        <v>1301</v>
      </c>
      <c r="B1306" s="48" t="s">
        <v>756</v>
      </c>
      <c r="C1306" s="48" t="s">
        <v>965</v>
      </c>
      <c r="D1306" s="50" t="s">
        <v>3825</v>
      </c>
      <c r="E1306" s="208" t="s">
        <v>2070</v>
      </c>
      <c r="F1306" s="100" t="s">
        <v>983</v>
      </c>
      <c r="G1306" s="166"/>
      <c r="H1306" s="48" t="s">
        <v>3838</v>
      </c>
      <c r="I1306" s="66"/>
      <c r="J1306" s="210">
        <v>98990</v>
      </c>
      <c r="K1306" s="66"/>
      <c r="L1306" s="66"/>
      <c r="M1306" s="66"/>
      <c r="N1306" s="47"/>
    </row>
    <row r="1307" spans="1:14" s="45" customFormat="1" ht="79.5" customHeight="1">
      <c r="A1307" s="53">
        <f t="shared" si="21"/>
        <v>1302</v>
      </c>
      <c r="B1307" s="48" t="s">
        <v>756</v>
      </c>
      <c r="C1307" s="48" t="s">
        <v>965</v>
      </c>
      <c r="D1307" s="50" t="s">
        <v>3826</v>
      </c>
      <c r="E1307" s="208" t="s">
        <v>2070</v>
      </c>
      <c r="F1307" s="100" t="s">
        <v>983</v>
      </c>
      <c r="G1307" s="166"/>
      <c r="H1307" s="48" t="s">
        <v>3838</v>
      </c>
      <c r="I1307" s="66"/>
      <c r="J1307" s="210">
        <v>153535</v>
      </c>
      <c r="K1307" s="66"/>
      <c r="L1307" s="66"/>
      <c r="M1307" s="66"/>
      <c r="N1307" s="47"/>
    </row>
    <row r="1308" spans="1:14" s="45" customFormat="1" ht="79.5" customHeight="1">
      <c r="A1308" s="53">
        <f t="shared" si="21"/>
        <v>1303</v>
      </c>
      <c r="B1308" s="48" t="s">
        <v>756</v>
      </c>
      <c r="C1308" s="48" t="s">
        <v>965</v>
      </c>
      <c r="D1308" s="50" t="s">
        <v>3827</v>
      </c>
      <c r="E1308" s="208" t="s">
        <v>2070</v>
      </c>
      <c r="F1308" s="100" t="s">
        <v>983</v>
      </c>
      <c r="G1308" s="166"/>
      <c r="H1308" s="48" t="s">
        <v>3838</v>
      </c>
      <c r="I1308" s="66"/>
      <c r="J1308" s="210">
        <v>222222</v>
      </c>
      <c r="K1308" s="66"/>
      <c r="L1308" s="66"/>
      <c r="M1308" s="66"/>
      <c r="N1308" s="47"/>
    </row>
    <row r="1309" spans="1:14" s="45" customFormat="1" ht="79.5" customHeight="1">
      <c r="A1309" s="53">
        <f t="shared" si="21"/>
        <v>1304</v>
      </c>
      <c r="B1309" s="48" t="s">
        <v>756</v>
      </c>
      <c r="C1309" s="48" t="s">
        <v>965</v>
      </c>
      <c r="D1309" s="50" t="s">
        <v>3828</v>
      </c>
      <c r="E1309" s="208" t="s">
        <v>2070</v>
      </c>
      <c r="F1309" s="100" t="s">
        <v>983</v>
      </c>
      <c r="G1309" s="166"/>
      <c r="H1309" s="48" t="s">
        <v>3838</v>
      </c>
      <c r="I1309" s="66"/>
      <c r="J1309" s="210">
        <v>263636</v>
      </c>
      <c r="K1309" s="66"/>
      <c r="L1309" s="66"/>
      <c r="M1309" s="66"/>
      <c r="N1309" s="47"/>
    </row>
    <row r="1310" spans="1:14" s="45" customFormat="1" ht="79.5" customHeight="1">
      <c r="A1310" s="53">
        <f t="shared" si="21"/>
        <v>1305</v>
      </c>
      <c r="B1310" s="48" t="s">
        <v>756</v>
      </c>
      <c r="C1310" s="48" t="s">
        <v>965</v>
      </c>
      <c r="D1310" s="87" t="s">
        <v>3829</v>
      </c>
      <c r="E1310" s="208" t="s">
        <v>2070</v>
      </c>
      <c r="F1310" s="100" t="s">
        <v>983</v>
      </c>
      <c r="G1310" s="166"/>
      <c r="H1310" s="48" t="s">
        <v>3838</v>
      </c>
      <c r="I1310" s="66"/>
      <c r="J1310" s="211">
        <v>217677</v>
      </c>
      <c r="K1310" s="66"/>
      <c r="L1310" s="66"/>
      <c r="M1310" s="66"/>
      <c r="N1310" s="47"/>
    </row>
    <row r="1311" spans="1:14" s="45" customFormat="1" ht="79.5" customHeight="1">
      <c r="A1311" s="53">
        <f t="shared" si="21"/>
        <v>1306</v>
      </c>
      <c r="B1311" s="48" t="s">
        <v>756</v>
      </c>
      <c r="C1311" s="48" t="s">
        <v>965</v>
      </c>
      <c r="D1311" s="87" t="s">
        <v>3830</v>
      </c>
      <c r="E1311" s="208" t="s">
        <v>2070</v>
      </c>
      <c r="F1311" s="100" t="s">
        <v>983</v>
      </c>
      <c r="G1311" s="166"/>
      <c r="H1311" s="48" t="s">
        <v>3838</v>
      </c>
      <c r="I1311" s="66"/>
      <c r="J1311" s="211">
        <v>158081</v>
      </c>
      <c r="K1311" s="66"/>
      <c r="L1311" s="66"/>
      <c r="M1311" s="66"/>
      <c r="N1311" s="47"/>
    </row>
    <row r="1312" spans="1:14" s="45" customFormat="1" ht="79.5" customHeight="1">
      <c r="A1312" s="53">
        <f t="shared" si="21"/>
        <v>1307</v>
      </c>
      <c r="B1312" s="48" t="s">
        <v>756</v>
      </c>
      <c r="C1312" s="48" t="s">
        <v>965</v>
      </c>
      <c r="D1312" s="87" t="s">
        <v>3831</v>
      </c>
      <c r="E1312" s="208" t="s">
        <v>2070</v>
      </c>
      <c r="F1312" s="100" t="s">
        <v>983</v>
      </c>
      <c r="G1312" s="166"/>
      <c r="H1312" s="48" t="s">
        <v>3838</v>
      </c>
      <c r="I1312" s="66"/>
      <c r="J1312" s="212">
        <v>87121</v>
      </c>
      <c r="K1312" s="66"/>
      <c r="L1312" s="66"/>
      <c r="M1312" s="66"/>
      <c r="N1312" s="47"/>
    </row>
    <row r="1313" spans="1:14" s="45" customFormat="1" ht="79.5" customHeight="1">
      <c r="A1313" s="53">
        <f t="shared" si="21"/>
        <v>1308</v>
      </c>
      <c r="B1313" s="48" t="s">
        <v>756</v>
      </c>
      <c r="C1313" s="48" t="s">
        <v>965</v>
      </c>
      <c r="D1313" s="87" t="s">
        <v>3832</v>
      </c>
      <c r="E1313" s="208" t="s">
        <v>2070</v>
      </c>
      <c r="F1313" s="100" t="s">
        <v>983</v>
      </c>
      <c r="G1313" s="166"/>
      <c r="H1313" s="48" t="s">
        <v>3838</v>
      </c>
      <c r="I1313" s="66"/>
      <c r="J1313" s="212">
        <v>102778</v>
      </c>
      <c r="K1313" s="66"/>
      <c r="L1313" s="66"/>
      <c r="M1313" s="66"/>
      <c r="N1313" s="47"/>
    </row>
    <row r="1314" spans="1:14" s="45" customFormat="1" ht="79.5" customHeight="1">
      <c r="A1314" s="53">
        <f t="shared" si="21"/>
        <v>1309</v>
      </c>
      <c r="B1314" s="48" t="s">
        <v>756</v>
      </c>
      <c r="C1314" s="48" t="s">
        <v>965</v>
      </c>
      <c r="D1314" s="87" t="s">
        <v>3833</v>
      </c>
      <c r="E1314" s="208" t="s">
        <v>2070</v>
      </c>
      <c r="F1314" s="100" t="s">
        <v>983</v>
      </c>
      <c r="G1314" s="166"/>
      <c r="H1314" s="48" t="s">
        <v>3838</v>
      </c>
      <c r="I1314" s="66"/>
      <c r="J1314" s="212">
        <v>155303</v>
      </c>
      <c r="K1314" s="66"/>
      <c r="L1314" s="66"/>
      <c r="M1314" s="66"/>
      <c r="N1314" s="47"/>
    </row>
    <row r="1315" spans="1:14" s="45" customFormat="1" ht="79.5" customHeight="1">
      <c r="A1315" s="53">
        <f t="shared" si="21"/>
        <v>1310</v>
      </c>
      <c r="B1315" s="48" t="s">
        <v>756</v>
      </c>
      <c r="C1315" s="48" t="s">
        <v>965</v>
      </c>
      <c r="D1315" s="87" t="s">
        <v>3834</v>
      </c>
      <c r="E1315" s="182" t="s">
        <v>896</v>
      </c>
      <c r="F1315" s="100"/>
      <c r="G1315" s="166"/>
      <c r="H1315" s="48" t="s">
        <v>3838</v>
      </c>
      <c r="I1315" s="66"/>
      <c r="J1315" s="212">
        <v>8068</v>
      </c>
      <c r="K1315" s="66"/>
      <c r="L1315" s="66"/>
      <c r="M1315" s="66"/>
      <c r="N1315" s="47"/>
    </row>
    <row r="1316" spans="1:14" s="45" customFormat="1" ht="79.5" customHeight="1">
      <c r="A1316" s="53">
        <f t="shared" si="21"/>
        <v>1311</v>
      </c>
      <c r="B1316" s="48" t="s">
        <v>756</v>
      </c>
      <c r="C1316" s="48" t="s">
        <v>965</v>
      </c>
      <c r="D1316" s="87" t="s">
        <v>3835</v>
      </c>
      <c r="E1316" s="182" t="s">
        <v>896</v>
      </c>
      <c r="F1316" s="100"/>
      <c r="G1316" s="166"/>
      <c r="H1316" s="48" t="s">
        <v>3838</v>
      </c>
      <c r="I1316" s="66"/>
      <c r="J1316" s="212">
        <v>9886</v>
      </c>
      <c r="K1316" s="66"/>
      <c r="L1316" s="66"/>
      <c r="M1316" s="66"/>
      <c r="N1316" s="47"/>
    </row>
    <row r="1317" spans="1:14" s="45" customFormat="1" ht="79.5" customHeight="1">
      <c r="A1317" s="53">
        <f t="shared" si="21"/>
        <v>1312</v>
      </c>
      <c r="B1317" s="48" t="s">
        <v>756</v>
      </c>
      <c r="C1317" s="48" t="s">
        <v>965</v>
      </c>
      <c r="D1317" s="48" t="s">
        <v>3214</v>
      </c>
      <c r="E1317" s="48" t="s">
        <v>974</v>
      </c>
      <c r="F1317" s="100" t="s">
        <v>983</v>
      </c>
      <c r="G1317" s="166"/>
      <c r="H1317" s="48" t="s">
        <v>3213</v>
      </c>
      <c r="I1317" s="66"/>
      <c r="J1317" s="75">
        <v>103500</v>
      </c>
      <c r="K1317" s="66"/>
      <c r="L1317" s="66"/>
      <c r="M1317" s="66"/>
      <c r="N1317" s="47"/>
    </row>
    <row r="1318" spans="1:14" s="45" customFormat="1" ht="79.5" customHeight="1">
      <c r="A1318" s="53">
        <f t="shared" si="21"/>
        <v>1313</v>
      </c>
      <c r="B1318" s="48" t="s">
        <v>756</v>
      </c>
      <c r="C1318" s="48" t="s">
        <v>965</v>
      </c>
      <c r="D1318" s="48" t="s">
        <v>3215</v>
      </c>
      <c r="E1318" s="48" t="s">
        <v>974</v>
      </c>
      <c r="F1318" s="100" t="s">
        <v>983</v>
      </c>
      <c r="G1318" s="166"/>
      <c r="H1318" s="48" t="s">
        <v>3213</v>
      </c>
      <c r="I1318" s="66"/>
      <c r="J1318" s="75">
        <v>130000</v>
      </c>
      <c r="K1318" s="66"/>
      <c r="L1318" s="66"/>
      <c r="M1318" s="66"/>
      <c r="N1318" s="47"/>
    </row>
    <row r="1319" spans="1:14" s="45" customFormat="1" ht="79.5" customHeight="1">
      <c r="A1319" s="53">
        <f t="shared" si="21"/>
        <v>1314</v>
      </c>
      <c r="B1319" s="48" t="s">
        <v>756</v>
      </c>
      <c r="C1319" s="48" t="s">
        <v>965</v>
      </c>
      <c r="D1319" s="48" t="s">
        <v>3216</v>
      </c>
      <c r="E1319" s="48" t="s">
        <v>974</v>
      </c>
      <c r="F1319" s="100" t="s">
        <v>983</v>
      </c>
      <c r="G1319" s="166"/>
      <c r="H1319" s="48" t="s">
        <v>3213</v>
      </c>
      <c r="I1319" s="66"/>
      <c r="J1319" s="75">
        <v>185000</v>
      </c>
      <c r="K1319" s="66"/>
      <c r="L1319" s="66"/>
      <c r="M1319" s="66"/>
      <c r="N1319" s="47"/>
    </row>
    <row r="1320" spans="1:14" s="45" customFormat="1" ht="79.5" customHeight="1">
      <c r="A1320" s="53">
        <f t="shared" si="21"/>
        <v>1315</v>
      </c>
      <c r="B1320" s="48" t="s">
        <v>756</v>
      </c>
      <c r="C1320" s="48" t="s">
        <v>965</v>
      </c>
      <c r="D1320" s="48" t="s">
        <v>3217</v>
      </c>
      <c r="E1320" s="48" t="s">
        <v>974</v>
      </c>
      <c r="F1320" s="100" t="s">
        <v>983</v>
      </c>
      <c r="G1320" s="166"/>
      <c r="H1320" s="48" t="s">
        <v>3213</v>
      </c>
      <c r="I1320" s="66"/>
      <c r="J1320" s="75">
        <v>211250</v>
      </c>
      <c r="K1320" s="66"/>
      <c r="L1320" s="66"/>
      <c r="M1320" s="66"/>
      <c r="N1320" s="47"/>
    </row>
    <row r="1321" spans="1:14" s="45" customFormat="1" ht="79.5" customHeight="1">
      <c r="A1321" s="53">
        <f t="shared" si="21"/>
        <v>1316</v>
      </c>
      <c r="B1321" s="48" t="s">
        <v>756</v>
      </c>
      <c r="C1321" s="107" t="s">
        <v>965</v>
      </c>
      <c r="D1321" s="107" t="s">
        <v>3218</v>
      </c>
      <c r="E1321" s="107" t="s">
        <v>896</v>
      </c>
      <c r="F1321" s="100" t="s">
        <v>983</v>
      </c>
      <c r="G1321" s="167"/>
      <c r="H1321" s="107" t="s">
        <v>3213</v>
      </c>
      <c r="I1321" s="108"/>
      <c r="J1321" s="109">
        <v>13575</v>
      </c>
      <c r="K1321" s="108"/>
      <c r="L1321" s="108"/>
      <c r="M1321" s="108"/>
      <c r="N1321" s="110"/>
    </row>
    <row r="1322" spans="1:14" s="45" customFormat="1" ht="79.5" customHeight="1">
      <c r="A1322" s="53">
        <f t="shared" si="21"/>
        <v>1317</v>
      </c>
      <c r="B1322" s="48" t="s">
        <v>756</v>
      </c>
      <c r="C1322" s="48" t="s">
        <v>965</v>
      </c>
      <c r="D1322" s="112" t="s">
        <v>3254</v>
      </c>
      <c r="E1322" s="113" t="s">
        <v>2070</v>
      </c>
      <c r="F1322" s="100" t="s">
        <v>983</v>
      </c>
      <c r="G1322" s="166"/>
      <c r="H1322" s="48" t="s">
        <v>3272</v>
      </c>
      <c r="I1322" s="66"/>
      <c r="J1322" s="64">
        <v>107167</v>
      </c>
      <c r="K1322" s="66"/>
      <c r="L1322" s="66"/>
      <c r="M1322" s="66"/>
      <c r="N1322" s="114"/>
    </row>
    <row r="1323" spans="1:14" s="45" customFormat="1" ht="79.5" customHeight="1">
      <c r="A1323" s="53">
        <f t="shared" si="21"/>
        <v>1318</v>
      </c>
      <c r="B1323" s="48" t="s">
        <v>756</v>
      </c>
      <c r="C1323" s="48" t="s">
        <v>965</v>
      </c>
      <c r="D1323" s="112" t="s">
        <v>3255</v>
      </c>
      <c r="E1323" s="113" t="s">
        <v>2070</v>
      </c>
      <c r="F1323" s="100" t="s">
        <v>983</v>
      </c>
      <c r="G1323" s="166"/>
      <c r="H1323" s="48" t="s">
        <v>3272</v>
      </c>
      <c r="I1323" s="66"/>
      <c r="J1323" s="64">
        <v>260111</v>
      </c>
      <c r="K1323" s="66"/>
      <c r="L1323" s="66"/>
      <c r="M1323" s="66"/>
      <c r="N1323" s="114"/>
    </row>
    <row r="1324" spans="1:14" s="45" customFormat="1" ht="79.5" customHeight="1">
      <c r="A1324" s="53">
        <f t="shared" si="21"/>
        <v>1319</v>
      </c>
      <c r="B1324" s="48" t="s">
        <v>756</v>
      </c>
      <c r="C1324" s="48"/>
      <c r="D1324" s="112" t="s">
        <v>3256</v>
      </c>
      <c r="E1324" s="113" t="s">
        <v>2070</v>
      </c>
      <c r="F1324" s="100" t="s">
        <v>983</v>
      </c>
      <c r="G1324" s="166"/>
      <c r="H1324" s="48" t="s">
        <v>3272</v>
      </c>
      <c r="I1324" s="66"/>
      <c r="J1324" s="64">
        <v>279667</v>
      </c>
      <c r="K1324" s="66"/>
      <c r="L1324" s="66"/>
      <c r="M1324" s="66"/>
      <c r="N1324" s="114"/>
    </row>
    <row r="1325" spans="1:14" s="45" customFormat="1" ht="79.5" customHeight="1">
      <c r="A1325" s="53">
        <f t="shared" si="21"/>
        <v>1320</v>
      </c>
      <c r="B1325" s="50" t="s">
        <v>756</v>
      </c>
      <c r="C1325" s="48" t="s">
        <v>965</v>
      </c>
      <c r="D1325" s="112" t="s">
        <v>3257</v>
      </c>
      <c r="E1325" s="113" t="s">
        <v>2070</v>
      </c>
      <c r="F1325" s="100" t="s">
        <v>983</v>
      </c>
      <c r="G1325" s="166"/>
      <c r="H1325" s="48" t="s">
        <v>3272</v>
      </c>
      <c r="I1325" s="66"/>
      <c r="J1325" s="64">
        <v>370056</v>
      </c>
      <c r="K1325" s="66"/>
      <c r="L1325" s="66"/>
      <c r="M1325" s="66"/>
      <c r="N1325" s="114"/>
    </row>
    <row r="1326" spans="1:14" s="45" customFormat="1" ht="79.5" customHeight="1">
      <c r="A1326" s="53">
        <f t="shared" si="21"/>
        <v>1321</v>
      </c>
      <c r="B1326" s="50" t="s">
        <v>756</v>
      </c>
      <c r="C1326" s="48" t="s">
        <v>965</v>
      </c>
      <c r="D1326" s="112" t="s">
        <v>3258</v>
      </c>
      <c r="E1326" s="113" t="s">
        <v>2070</v>
      </c>
      <c r="F1326" s="100" t="s">
        <v>983</v>
      </c>
      <c r="G1326" s="166"/>
      <c r="H1326" s="48" t="s">
        <v>3272</v>
      </c>
      <c r="I1326" s="66"/>
      <c r="J1326" s="64">
        <v>239056</v>
      </c>
      <c r="K1326" s="66"/>
      <c r="L1326" s="66"/>
      <c r="M1326" s="66"/>
      <c r="N1326" s="114"/>
    </row>
    <row r="1327" spans="1:14" s="45" customFormat="1" ht="79.5" customHeight="1">
      <c r="A1327" s="53">
        <f t="shared" si="21"/>
        <v>1322</v>
      </c>
      <c r="B1327" s="50" t="s">
        <v>756</v>
      </c>
      <c r="C1327" s="48" t="s">
        <v>965</v>
      </c>
      <c r="D1327" s="112" t="s">
        <v>3259</v>
      </c>
      <c r="E1327" s="113" t="s">
        <v>2070</v>
      </c>
      <c r="F1327" s="100" t="s">
        <v>983</v>
      </c>
      <c r="G1327" s="166"/>
      <c r="H1327" s="48" t="s">
        <v>3272</v>
      </c>
      <c r="I1327" s="66"/>
      <c r="J1327" s="64">
        <v>170222</v>
      </c>
      <c r="K1327" s="66"/>
      <c r="L1327" s="66"/>
      <c r="M1327" s="66"/>
      <c r="N1327" s="114"/>
    </row>
    <row r="1328" spans="1:14" s="45" customFormat="1" ht="79.5" customHeight="1">
      <c r="A1328" s="53">
        <f t="shared" si="21"/>
        <v>1323</v>
      </c>
      <c r="B1328" s="50" t="s">
        <v>756</v>
      </c>
      <c r="C1328" s="48" t="s">
        <v>965</v>
      </c>
      <c r="D1328" s="112" t="s">
        <v>3260</v>
      </c>
      <c r="E1328" s="113" t="s">
        <v>2070</v>
      </c>
      <c r="F1328" s="100" t="s">
        <v>983</v>
      </c>
      <c r="G1328" s="166"/>
      <c r="H1328" s="48" t="s">
        <v>3272</v>
      </c>
      <c r="I1328" s="66"/>
      <c r="J1328" s="64">
        <v>237444</v>
      </c>
      <c r="K1328" s="66"/>
      <c r="L1328" s="66"/>
      <c r="M1328" s="66"/>
      <c r="N1328" s="114"/>
    </row>
    <row r="1329" spans="1:14" s="45" customFormat="1" ht="79.5" customHeight="1">
      <c r="A1329" s="53">
        <f t="shared" si="21"/>
        <v>1324</v>
      </c>
      <c r="B1329" s="50" t="s">
        <v>756</v>
      </c>
      <c r="C1329" s="48" t="s">
        <v>965</v>
      </c>
      <c r="D1329" s="112" t="s">
        <v>3261</v>
      </c>
      <c r="E1329" s="120" t="s">
        <v>1418</v>
      </c>
      <c r="F1329" s="100" t="s">
        <v>983</v>
      </c>
      <c r="G1329" s="166"/>
      <c r="H1329" s="48" t="s">
        <v>3272</v>
      </c>
      <c r="I1329" s="66"/>
      <c r="J1329" s="64">
        <v>11075</v>
      </c>
      <c r="K1329" s="66"/>
      <c r="L1329" s="66"/>
      <c r="M1329" s="66"/>
      <c r="N1329" s="118"/>
    </row>
    <row r="1330" spans="1:14" s="45" customFormat="1" ht="79.5" customHeight="1">
      <c r="A1330" s="53">
        <f t="shared" si="21"/>
        <v>1325</v>
      </c>
      <c r="B1330" s="50" t="s">
        <v>756</v>
      </c>
      <c r="C1330" s="48" t="s">
        <v>965</v>
      </c>
      <c r="D1330" s="106" t="s">
        <v>3262</v>
      </c>
      <c r="E1330" s="113" t="s">
        <v>2070</v>
      </c>
      <c r="F1330" s="100" t="s">
        <v>983</v>
      </c>
      <c r="G1330" s="159"/>
      <c r="H1330" s="48" t="s">
        <v>3272</v>
      </c>
      <c r="I1330" s="111"/>
      <c r="J1330" s="75">
        <v>122444</v>
      </c>
      <c r="K1330" s="111"/>
      <c r="L1330" s="111"/>
      <c r="M1330" s="116"/>
      <c r="N1330" s="113"/>
    </row>
    <row r="1331" spans="1:14" s="45" customFormat="1" ht="79.5" customHeight="1">
      <c r="A1331" s="53">
        <f t="shared" si="21"/>
        <v>1326</v>
      </c>
      <c r="B1331" s="50" t="s">
        <v>756</v>
      </c>
      <c r="C1331" s="48" t="s">
        <v>965</v>
      </c>
      <c r="D1331" s="115" t="s">
        <v>3263</v>
      </c>
      <c r="E1331" s="113" t="s">
        <v>2070</v>
      </c>
      <c r="F1331" s="100" t="s">
        <v>983</v>
      </c>
      <c r="G1331" s="166"/>
      <c r="H1331" s="48" t="s">
        <v>3272</v>
      </c>
      <c r="I1331" s="66"/>
      <c r="J1331" s="75">
        <v>262278</v>
      </c>
      <c r="K1331" s="66"/>
      <c r="L1331" s="66"/>
      <c r="M1331" s="117"/>
      <c r="N1331" s="113"/>
    </row>
    <row r="1332" spans="1:14" s="45" customFormat="1" ht="79.5" customHeight="1">
      <c r="A1332" s="53">
        <f t="shared" si="21"/>
        <v>1327</v>
      </c>
      <c r="B1332" s="50" t="s">
        <v>756</v>
      </c>
      <c r="C1332" s="48" t="s">
        <v>965</v>
      </c>
      <c r="D1332" s="115" t="s">
        <v>3264</v>
      </c>
      <c r="E1332" s="113" t="s">
        <v>2070</v>
      </c>
      <c r="F1332" s="100" t="s">
        <v>983</v>
      </c>
      <c r="G1332" s="166"/>
      <c r="H1332" s="48" t="s">
        <v>3272</v>
      </c>
      <c r="I1332" s="66"/>
      <c r="J1332" s="75">
        <v>281944</v>
      </c>
      <c r="K1332" s="66"/>
      <c r="L1332" s="66"/>
      <c r="M1332" s="117"/>
      <c r="N1332" s="113"/>
    </row>
    <row r="1333" spans="1:14" s="45" customFormat="1" ht="79.5" customHeight="1">
      <c r="A1333" s="53">
        <f t="shared" si="21"/>
        <v>1328</v>
      </c>
      <c r="B1333" s="50" t="s">
        <v>756</v>
      </c>
      <c r="C1333" s="48" t="s">
        <v>965</v>
      </c>
      <c r="D1333" s="115" t="s">
        <v>3265</v>
      </c>
      <c r="E1333" s="113" t="s">
        <v>2070</v>
      </c>
      <c r="F1333" s="100" t="s">
        <v>983</v>
      </c>
      <c r="G1333" s="166"/>
      <c r="H1333" s="48" t="s">
        <v>3272</v>
      </c>
      <c r="I1333" s="66"/>
      <c r="J1333" s="75">
        <v>373056</v>
      </c>
      <c r="K1333" s="66"/>
      <c r="L1333" s="66"/>
      <c r="M1333" s="117"/>
      <c r="N1333" s="113"/>
    </row>
    <row r="1334" spans="1:14" s="45" customFormat="1" ht="79.5" customHeight="1">
      <c r="A1334" s="53">
        <f t="shared" si="21"/>
        <v>1329</v>
      </c>
      <c r="B1334" s="50" t="s">
        <v>756</v>
      </c>
      <c r="C1334" s="48" t="s">
        <v>965</v>
      </c>
      <c r="D1334" s="115" t="s">
        <v>3266</v>
      </c>
      <c r="E1334" s="113" t="s">
        <v>2070</v>
      </c>
      <c r="F1334" s="100" t="s">
        <v>983</v>
      </c>
      <c r="G1334" s="166"/>
      <c r="H1334" s="48" t="s">
        <v>3272</v>
      </c>
      <c r="I1334" s="66"/>
      <c r="J1334" s="75">
        <v>253556</v>
      </c>
      <c r="K1334" s="66"/>
      <c r="L1334" s="66"/>
      <c r="M1334" s="117"/>
      <c r="N1334" s="113"/>
    </row>
    <row r="1335" spans="1:14" s="45" customFormat="1" ht="79.5" customHeight="1">
      <c r="A1335" s="53">
        <f t="shared" si="21"/>
        <v>1330</v>
      </c>
      <c r="B1335" s="50" t="s">
        <v>756</v>
      </c>
      <c r="C1335" s="48" t="s">
        <v>965</v>
      </c>
      <c r="D1335" s="119" t="s">
        <v>3267</v>
      </c>
      <c r="E1335" s="113" t="s">
        <v>2070</v>
      </c>
      <c r="F1335" s="100" t="s">
        <v>983</v>
      </c>
      <c r="G1335" s="166"/>
      <c r="H1335" s="48" t="s">
        <v>3272</v>
      </c>
      <c r="I1335" s="66"/>
      <c r="J1335" s="75">
        <v>182167</v>
      </c>
      <c r="K1335" s="66"/>
      <c r="L1335" s="66"/>
      <c r="M1335" s="117"/>
      <c r="N1335" s="113"/>
    </row>
    <row r="1336" spans="1:14" s="45" customFormat="1" ht="86.5" customHeight="1">
      <c r="A1336" s="53">
        <f t="shared" si="21"/>
        <v>1331</v>
      </c>
      <c r="B1336" s="50" t="s">
        <v>756</v>
      </c>
      <c r="C1336" s="48" t="s">
        <v>965</v>
      </c>
      <c r="D1336" s="119" t="s">
        <v>3268</v>
      </c>
      <c r="E1336" s="113" t="s">
        <v>2070</v>
      </c>
      <c r="F1336" s="100" t="s">
        <v>983</v>
      </c>
      <c r="G1336" s="166"/>
      <c r="H1336" s="48" t="s">
        <v>3272</v>
      </c>
      <c r="I1336" s="66"/>
      <c r="J1336" s="75">
        <v>254556</v>
      </c>
      <c r="K1336" s="66"/>
      <c r="L1336" s="66"/>
      <c r="M1336" s="117"/>
      <c r="N1336" s="113"/>
    </row>
    <row r="1337" spans="1:14" s="45" customFormat="1" ht="79.5" customHeight="1">
      <c r="A1337" s="53">
        <f t="shared" si="21"/>
        <v>1332</v>
      </c>
      <c r="B1337" s="50" t="s">
        <v>756</v>
      </c>
      <c r="C1337" s="48" t="s">
        <v>965</v>
      </c>
      <c r="D1337" s="119" t="s">
        <v>3269</v>
      </c>
      <c r="E1337" s="113" t="s">
        <v>1418</v>
      </c>
      <c r="F1337" s="100" t="s">
        <v>983</v>
      </c>
      <c r="G1337" s="166"/>
      <c r="H1337" s="48" t="s">
        <v>3272</v>
      </c>
      <c r="I1337" s="66"/>
      <c r="J1337" s="75">
        <v>11650</v>
      </c>
      <c r="K1337" s="66"/>
      <c r="L1337" s="66"/>
      <c r="M1337" s="117"/>
      <c r="N1337" s="113"/>
    </row>
    <row r="1338" spans="1:14" s="45" customFormat="1" ht="79.5" customHeight="1">
      <c r="A1338" s="53">
        <f t="shared" si="21"/>
        <v>1333</v>
      </c>
      <c r="B1338" s="50" t="s">
        <v>756</v>
      </c>
      <c r="C1338" s="48" t="s">
        <v>965</v>
      </c>
      <c r="D1338" s="119" t="s">
        <v>3270</v>
      </c>
      <c r="E1338" s="113" t="s">
        <v>2070</v>
      </c>
      <c r="F1338" s="100" t="s">
        <v>983</v>
      </c>
      <c r="G1338" s="166"/>
      <c r="H1338" s="48" t="s">
        <v>3272</v>
      </c>
      <c r="I1338" s="66"/>
      <c r="J1338" s="75">
        <v>68667</v>
      </c>
      <c r="K1338" s="66"/>
      <c r="L1338" s="66"/>
      <c r="M1338" s="117"/>
      <c r="N1338" s="113"/>
    </row>
    <row r="1339" spans="1:14" s="45" customFormat="1" ht="94" customHeight="1">
      <c r="A1339" s="53">
        <f t="shared" si="21"/>
        <v>1334</v>
      </c>
      <c r="B1339" s="50" t="s">
        <v>756</v>
      </c>
      <c r="C1339" s="48" t="s">
        <v>965</v>
      </c>
      <c r="D1339" s="119" t="s">
        <v>3271</v>
      </c>
      <c r="E1339" s="113" t="s">
        <v>2070</v>
      </c>
      <c r="F1339" s="100" t="s">
        <v>983</v>
      </c>
      <c r="G1339" s="166"/>
      <c r="H1339" s="48" t="s">
        <v>3272</v>
      </c>
      <c r="I1339" s="66"/>
      <c r="J1339" s="75">
        <v>199111</v>
      </c>
      <c r="K1339" s="66"/>
      <c r="L1339" s="66"/>
      <c r="M1339" s="117"/>
      <c r="N1339" s="113"/>
    </row>
    <row r="1340" spans="1:14" ht="89.25" customHeight="1">
      <c r="A1340" s="53">
        <f t="shared" si="21"/>
        <v>1335</v>
      </c>
      <c r="B1340" s="50" t="s">
        <v>756</v>
      </c>
      <c r="C1340" s="48" t="s">
        <v>965</v>
      </c>
      <c r="D1340" s="50" t="s">
        <v>3565</v>
      </c>
      <c r="E1340" s="113" t="s">
        <v>2070</v>
      </c>
      <c r="F1340" s="100" t="s">
        <v>983</v>
      </c>
      <c r="G1340" s="50"/>
      <c r="H1340" s="48" t="s">
        <v>3498</v>
      </c>
      <c r="I1340" s="63"/>
      <c r="J1340" s="64">
        <v>43333</v>
      </c>
      <c r="K1340" s="63"/>
      <c r="L1340" s="63"/>
      <c r="M1340" s="63"/>
      <c r="N1340" s="65"/>
    </row>
    <row r="1341" spans="1:14" ht="89.25" customHeight="1">
      <c r="A1341" s="53">
        <f t="shared" si="21"/>
        <v>1336</v>
      </c>
      <c r="B1341" s="50" t="s">
        <v>756</v>
      </c>
      <c r="C1341" s="48" t="s">
        <v>965</v>
      </c>
      <c r="D1341" s="50" t="s">
        <v>3566</v>
      </c>
      <c r="E1341" s="113" t="s">
        <v>2070</v>
      </c>
      <c r="F1341" s="100" t="s">
        <v>983</v>
      </c>
      <c r="G1341" s="50"/>
      <c r="H1341" s="48" t="s">
        <v>3498</v>
      </c>
      <c r="I1341" s="63"/>
      <c r="J1341" s="64">
        <v>72222</v>
      </c>
      <c r="K1341" s="63"/>
      <c r="L1341" s="63"/>
      <c r="M1341" s="63"/>
      <c r="N1341" s="65"/>
    </row>
    <row r="1342" spans="1:14" ht="89.25" customHeight="1">
      <c r="A1342" s="53">
        <f t="shared" si="21"/>
        <v>1337</v>
      </c>
      <c r="B1342" s="50" t="s">
        <v>756</v>
      </c>
      <c r="C1342" s="48" t="s">
        <v>965</v>
      </c>
      <c r="D1342" s="50" t="s">
        <v>3567</v>
      </c>
      <c r="E1342" s="113" t="s">
        <v>2070</v>
      </c>
      <c r="F1342" s="100" t="s">
        <v>983</v>
      </c>
      <c r="G1342" s="50"/>
      <c r="H1342" s="48" t="s">
        <v>3498</v>
      </c>
      <c r="I1342" s="63"/>
      <c r="J1342" s="64">
        <v>88000</v>
      </c>
      <c r="K1342" s="63"/>
      <c r="L1342" s="63"/>
      <c r="M1342" s="63"/>
      <c r="N1342" s="65"/>
    </row>
    <row r="1343" spans="1:14" ht="89.25" customHeight="1">
      <c r="A1343" s="53">
        <f t="shared" si="21"/>
        <v>1338</v>
      </c>
      <c r="B1343" s="50" t="s">
        <v>756</v>
      </c>
      <c r="C1343" s="48" t="s">
        <v>965</v>
      </c>
      <c r="D1343" s="50" t="s">
        <v>3568</v>
      </c>
      <c r="E1343" s="113" t="s">
        <v>2070</v>
      </c>
      <c r="F1343" s="100" t="s">
        <v>983</v>
      </c>
      <c r="G1343" s="50"/>
      <c r="H1343" s="48" t="s">
        <v>3498</v>
      </c>
      <c r="I1343" s="63"/>
      <c r="J1343" s="64">
        <v>152778</v>
      </c>
      <c r="K1343" s="63"/>
      <c r="L1343" s="63"/>
      <c r="M1343" s="63"/>
      <c r="N1343" s="65"/>
    </row>
    <row r="1344" spans="1:14" ht="89.25" customHeight="1">
      <c r="A1344" s="53">
        <f t="shared" si="21"/>
        <v>1339</v>
      </c>
      <c r="B1344" s="50" t="s">
        <v>756</v>
      </c>
      <c r="C1344" s="48" t="s">
        <v>965</v>
      </c>
      <c r="D1344" s="50" t="s">
        <v>3569</v>
      </c>
      <c r="E1344" s="113" t="s">
        <v>2070</v>
      </c>
      <c r="F1344" s="100" t="s">
        <v>983</v>
      </c>
      <c r="G1344" s="50"/>
      <c r="H1344" s="48" t="s">
        <v>3498</v>
      </c>
      <c r="I1344" s="63"/>
      <c r="J1344" s="64">
        <v>182600</v>
      </c>
      <c r="K1344" s="63"/>
      <c r="L1344" s="63"/>
      <c r="M1344" s="63"/>
      <c r="N1344" s="65"/>
    </row>
    <row r="1345" spans="1:14" ht="89.25" customHeight="1">
      <c r="A1345" s="53">
        <f t="shared" si="21"/>
        <v>1340</v>
      </c>
      <c r="B1345" s="50" t="s">
        <v>756</v>
      </c>
      <c r="C1345" s="48" t="s">
        <v>965</v>
      </c>
      <c r="D1345" s="50" t="s">
        <v>3570</v>
      </c>
      <c r="E1345" s="113" t="s">
        <v>2070</v>
      </c>
      <c r="F1345" s="100" t="s">
        <v>983</v>
      </c>
      <c r="G1345" s="50"/>
      <c r="H1345" s="48" t="s">
        <v>3498</v>
      </c>
      <c r="I1345" s="63"/>
      <c r="J1345" s="64">
        <v>186389</v>
      </c>
      <c r="K1345" s="63"/>
      <c r="L1345" s="63"/>
      <c r="M1345" s="63"/>
      <c r="N1345" s="65"/>
    </row>
    <row r="1346" spans="1:14" ht="89.25" customHeight="1">
      <c r="A1346" s="53">
        <f t="shared" si="21"/>
        <v>1341</v>
      </c>
      <c r="B1346" s="50" t="s">
        <v>756</v>
      </c>
      <c r="C1346" s="48" t="s">
        <v>965</v>
      </c>
      <c r="D1346" s="50" t="s">
        <v>3571</v>
      </c>
      <c r="E1346" s="113" t="s">
        <v>2070</v>
      </c>
      <c r="F1346" s="100" t="s">
        <v>983</v>
      </c>
      <c r="G1346" s="50"/>
      <c r="H1346" s="48" t="s">
        <v>3498</v>
      </c>
      <c r="I1346" s="63"/>
      <c r="J1346" s="64">
        <v>212000</v>
      </c>
      <c r="K1346" s="63"/>
      <c r="L1346" s="63"/>
      <c r="M1346" s="63"/>
      <c r="N1346" s="65"/>
    </row>
    <row r="1347" spans="1:14" ht="89.25" customHeight="1">
      <c r="A1347" s="53">
        <f t="shared" si="21"/>
        <v>1342</v>
      </c>
      <c r="B1347" s="50" t="s">
        <v>756</v>
      </c>
      <c r="C1347" s="48" t="s">
        <v>965</v>
      </c>
      <c r="D1347" s="50" t="s">
        <v>3575</v>
      </c>
      <c r="E1347" s="113" t="s">
        <v>2070</v>
      </c>
      <c r="F1347" s="100" t="s">
        <v>983</v>
      </c>
      <c r="G1347" s="50"/>
      <c r="H1347" s="48" t="s">
        <v>3498</v>
      </c>
      <c r="I1347" s="63"/>
      <c r="J1347" s="64">
        <v>340000</v>
      </c>
      <c r="K1347" s="63"/>
      <c r="L1347" s="63"/>
      <c r="M1347" s="63"/>
      <c r="N1347" s="65"/>
    </row>
    <row r="1348" spans="1:14" ht="89.25" customHeight="1">
      <c r="A1348" s="53">
        <f t="shared" si="21"/>
        <v>1343</v>
      </c>
      <c r="B1348" s="50" t="s">
        <v>756</v>
      </c>
      <c r="C1348" s="48" t="s">
        <v>965</v>
      </c>
      <c r="D1348" s="50" t="s">
        <v>3572</v>
      </c>
      <c r="E1348" s="113" t="s">
        <v>2070</v>
      </c>
      <c r="F1348" s="100" t="s">
        <v>983</v>
      </c>
      <c r="G1348" s="50"/>
      <c r="H1348" s="48" t="s">
        <v>3498</v>
      </c>
      <c r="I1348" s="63"/>
      <c r="J1348" s="64">
        <v>224444</v>
      </c>
      <c r="K1348" s="63"/>
      <c r="L1348" s="63"/>
      <c r="M1348" s="63"/>
      <c r="N1348" s="65"/>
    </row>
    <row r="1349" spans="1:14" ht="89.25" customHeight="1">
      <c r="A1349" s="53">
        <f t="shared" si="21"/>
        <v>1344</v>
      </c>
      <c r="B1349" s="50" t="s">
        <v>756</v>
      </c>
      <c r="C1349" s="48" t="s">
        <v>965</v>
      </c>
      <c r="D1349" s="50" t="s">
        <v>3573</v>
      </c>
      <c r="E1349" s="113" t="s">
        <v>2070</v>
      </c>
      <c r="F1349" s="100" t="s">
        <v>983</v>
      </c>
      <c r="G1349" s="50"/>
      <c r="H1349" s="48" t="s">
        <v>3498</v>
      </c>
      <c r="I1349" s="63"/>
      <c r="J1349" s="64">
        <v>271000</v>
      </c>
      <c r="K1349" s="63"/>
      <c r="L1349" s="63"/>
      <c r="M1349" s="63"/>
      <c r="N1349" s="65"/>
    </row>
    <row r="1350" spans="1:14" ht="89.25" customHeight="1">
      <c r="A1350" s="53">
        <f t="shared" si="21"/>
        <v>1345</v>
      </c>
      <c r="B1350" s="50" t="s">
        <v>756</v>
      </c>
      <c r="C1350" s="48" t="s">
        <v>965</v>
      </c>
      <c r="D1350" s="50" t="s">
        <v>3574</v>
      </c>
      <c r="E1350" s="113" t="s">
        <v>2070</v>
      </c>
      <c r="F1350" s="100" t="s">
        <v>983</v>
      </c>
      <c r="G1350" s="50"/>
      <c r="H1350" s="48" t="s">
        <v>3498</v>
      </c>
      <c r="I1350" s="63"/>
      <c r="J1350" s="64">
        <v>341000</v>
      </c>
      <c r="K1350" s="63"/>
      <c r="L1350" s="63"/>
      <c r="M1350" s="63"/>
      <c r="N1350" s="65"/>
    </row>
    <row r="1351" spans="1:14" ht="89.25" customHeight="1">
      <c r="A1351" s="53">
        <f t="shared" si="21"/>
        <v>1346</v>
      </c>
      <c r="B1351" s="50" t="s">
        <v>756</v>
      </c>
      <c r="C1351" s="48" t="s">
        <v>965</v>
      </c>
      <c r="D1351" s="50" t="s">
        <v>3576</v>
      </c>
      <c r="E1351" s="113" t="s">
        <v>2070</v>
      </c>
      <c r="F1351" s="100" t="s">
        <v>983</v>
      </c>
      <c r="G1351" s="50"/>
      <c r="H1351" s="48" t="s">
        <v>3498</v>
      </c>
      <c r="I1351" s="63"/>
      <c r="J1351" s="64">
        <v>84444</v>
      </c>
      <c r="K1351" s="63"/>
      <c r="L1351" s="63"/>
      <c r="M1351" s="63"/>
      <c r="N1351" s="65"/>
    </row>
    <row r="1352" spans="1:14" ht="89.25" customHeight="1">
      <c r="A1352" s="53">
        <f t="shared" si="21"/>
        <v>1347</v>
      </c>
      <c r="B1352" s="50" t="s">
        <v>756</v>
      </c>
      <c r="C1352" s="48" t="s">
        <v>965</v>
      </c>
      <c r="D1352" s="50" t="s">
        <v>3577</v>
      </c>
      <c r="E1352" s="113" t="s">
        <v>2070</v>
      </c>
      <c r="F1352" s="100" t="s">
        <v>983</v>
      </c>
      <c r="G1352" s="50"/>
      <c r="H1352" s="48" t="s">
        <v>3498</v>
      </c>
      <c r="I1352" s="63"/>
      <c r="J1352" s="64">
        <v>101200</v>
      </c>
      <c r="K1352" s="63"/>
      <c r="L1352" s="63"/>
      <c r="M1352" s="63"/>
      <c r="N1352" s="65"/>
    </row>
    <row r="1353" spans="1:14" ht="89.25" customHeight="1">
      <c r="A1353" s="53">
        <f t="shared" ref="A1353:A1416" si="22">A1352+1</f>
        <v>1348</v>
      </c>
      <c r="B1353" s="50" t="s">
        <v>756</v>
      </c>
      <c r="C1353" s="48" t="s">
        <v>965</v>
      </c>
      <c r="D1353" s="50" t="s">
        <v>3578</v>
      </c>
      <c r="E1353" s="113" t="s">
        <v>2070</v>
      </c>
      <c r="F1353" s="100" t="s">
        <v>983</v>
      </c>
      <c r="G1353" s="50"/>
      <c r="H1353" s="48" t="s">
        <v>3498</v>
      </c>
      <c r="I1353" s="63"/>
      <c r="J1353" s="64">
        <v>141667</v>
      </c>
      <c r="K1353" s="63"/>
      <c r="L1353" s="63"/>
      <c r="M1353" s="63"/>
      <c r="N1353" s="65"/>
    </row>
    <row r="1354" spans="1:14" ht="89.25" customHeight="1">
      <c r="A1354" s="53">
        <f t="shared" si="22"/>
        <v>1349</v>
      </c>
      <c r="B1354" s="50" t="s">
        <v>756</v>
      </c>
      <c r="C1354" s="48" t="s">
        <v>965</v>
      </c>
      <c r="D1354" s="50" t="s">
        <v>3579</v>
      </c>
      <c r="E1354" s="113" t="s">
        <v>2070</v>
      </c>
      <c r="F1354" s="100" t="s">
        <v>983</v>
      </c>
      <c r="G1354" s="50"/>
      <c r="H1354" s="48" t="s">
        <v>3498</v>
      </c>
      <c r="I1354" s="63"/>
      <c r="J1354" s="64">
        <v>164000</v>
      </c>
      <c r="K1354" s="63"/>
      <c r="L1354" s="63"/>
      <c r="M1354" s="63"/>
      <c r="N1354" s="65"/>
    </row>
    <row r="1355" spans="1:14" ht="89.25" customHeight="1">
      <c r="A1355" s="53">
        <f t="shared" si="22"/>
        <v>1350</v>
      </c>
      <c r="B1355" s="50" t="s">
        <v>756</v>
      </c>
      <c r="C1355" s="48" t="s">
        <v>965</v>
      </c>
      <c r="D1355" s="50" t="s">
        <v>3580</v>
      </c>
      <c r="E1355" s="113" t="s">
        <v>2070</v>
      </c>
      <c r="F1355" s="100" t="s">
        <v>983</v>
      </c>
      <c r="G1355" s="50"/>
      <c r="H1355" s="48" t="s">
        <v>3498</v>
      </c>
      <c r="I1355" s="63"/>
      <c r="J1355" s="64">
        <v>225000</v>
      </c>
      <c r="K1355" s="63"/>
      <c r="L1355" s="63"/>
      <c r="M1355" s="63"/>
      <c r="N1355" s="65"/>
    </row>
    <row r="1356" spans="1:14" ht="89.25" customHeight="1">
      <c r="A1356" s="53">
        <f t="shared" si="22"/>
        <v>1351</v>
      </c>
      <c r="B1356" s="50" t="s">
        <v>756</v>
      </c>
      <c r="C1356" s="48" t="s">
        <v>965</v>
      </c>
      <c r="D1356" s="50" t="s">
        <v>3581</v>
      </c>
      <c r="E1356" s="113" t="s">
        <v>2070</v>
      </c>
      <c r="F1356" s="100" t="s">
        <v>983</v>
      </c>
      <c r="G1356" s="50"/>
      <c r="H1356" s="48" t="s">
        <v>3498</v>
      </c>
      <c r="I1356" s="63"/>
      <c r="J1356" s="64">
        <v>271000</v>
      </c>
      <c r="K1356" s="63"/>
      <c r="L1356" s="63"/>
      <c r="M1356" s="63"/>
      <c r="N1356" s="65"/>
    </row>
    <row r="1357" spans="1:14" ht="89.25" customHeight="1">
      <c r="A1357" s="53">
        <f t="shared" si="22"/>
        <v>1352</v>
      </c>
      <c r="B1357" s="50" t="s">
        <v>756</v>
      </c>
      <c r="C1357" s="48" t="s">
        <v>965</v>
      </c>
      <c r="D1357" s="50" t="s">
        <v>3582</v>
      </c>
      <c r="E1357" s="113" t="s">
        <v>2070</v>
      </c>
      <c r="F1357" s="100" t="s">
        <v>983</v>
      </c>
      <c r="G1357" s="50"/>
      <c r="H1357" s="48" t="s">
        <v>3498</v>
      </c>
      <c r="I1357" s="63"/>
      <c r="J1357" s="64">
        <v>385000</v>
      </c>
      <c r="K1357" s="63"/>
      <c r="L1357" s="63"/>
      <c r="M1357" s="63"/>
      <c r="N1357" s="65"/>
    </row>
    <row r="1358" spans="1:14" ht="89.25" customHeight="1">
      <c r="A1358" s="53">
        <f t="shared" si="22"/>
        <v>1353</v>
      </c>
      <c r="B1358" s="50" t="s">
        <v>756</v>
      </c>
      <c r="C1358" s="48" t="s">
        <v>965</v>
      </c>
      <c r="D1358" s="50" t="s">
        <v>3583</v>
      </c>
      <c r="E1358" s="113" t="s">
        <v>2070</v>
      </c>
      <c r="F1358" s="100" t="s">
        <v>983</v>
      </c>
      <c r="G1358" s="50"/>
      <c r="H1358" s="48" t="s">
        <v>3498</v>
      </c>
      <c r="I1358" s="63"/>
      <c r="J1358" s="64">
        <v>240278</v>
      </c>
      <c r="K1358" s="63"/>
      <c r="L1358" s="63"/>
      <c r="M1358" s="63"/>
      <c r="N1358" s="65"/>
    </row>
    <row r="1359" spans="1:14" ht="89.25" customHeight="1">
      <c r="A1359" s="53">
        <f t="shared" si="22"/>
        <v>1354</v>
      </c>
      <c r="B1359" s="50" t="s">
        <v>756</v>
      </c>
      <c r="C1359" s="48" t="s">
        <v>965</v>
      </c>
      <c r="D1359" s="50" t="s">
        <v>3584</v>
      </c>
      <c r="E1359" s="113" t="s">
        <v>2070</v>
      </c>
      <c r="F1359" s="100" t="s">
        <v>983</v>
      </c>
      <c r="G1359" s="50"/>
      <c r="H1359" s="48" t="s">
        <v>3498</v>
      </c>
      <c r="I1359" s="63"/>
      <c r="J1359" s="64">
        <v>288000</v>
      </c>
      <c r="K1359" s="63"/>
      <c r="L1359" s="63"/>
      <c r="M1359" s="63"/>
      <c r="N1359" s="65"/>
    </row>
    <row r="1360" spans="1:14" ht="89.25" customHeight="1">
      <c r="A1360" s="53">
        <f t="shared" si="22"/>
        <v>1355</v>
      </c>
      <c r="B1360" s="50" t="s">
        <v>756</v>
      </c>
      <c r="C1360" s="48" t="s">
        <v>965</v>
      </c>
      <c r="D1360" s="50" t="s">
        <v>3585</v>
      </c>
      <c r="E1360" s="113" t="s">
        <v>2070</v>
      </c>
      <c r="F1360" s="100" t="s">
        <v>983</v>
      </c>
      <c r="G1360" s="50"/>
      <c r="H1360" s="48" t="s">
        <v>3498</v>
      </c>
      <c r="I1360" s="63"/>
      <c r="J1360" s="64">
        <v>415000</v>
      </c>
      <c r="K1360" s="63"/>
      <c r="L1360" s="63"/>
      <c r="M1360" s="63"/>
      <c r="N1360" s="65"/>
    </row>
    <row r="1361" spans="1:14" ht="89.25" customHeight="1">
      <c r="A1361" s="53">
        <f t="shared" si="22"/>
        <v>1356</v>
      </c>
      <c r="B1361" s="50" t="s">
        <v>756</v>
      </c>
      <c r="C1361" s="48" t="s">
        <v>965</v>
      </c>
      <c r="D1361" s="50" t="s">
        <v>3586</v>
      </c>
      <c r="E1361" s="113" t="s">
        <v>2070</v>
      </c>
      <c r="F1361" s="100" t="s">
        <v>983</v>
      </c>
      <c r="G1361" s="50"/>
      <c r="H1361" s="48" t="s">
        <v>3498</v>
      </c>
      <c r="I1361" s="63"/>
      <c r="J1361" s="64">
        <v>112500</v>
      </c>
      <c r="K1361" s="63"/>
      <c r="L1361" s="63"/>
      <c r="M1361" s="63"/>
      <c r="N1361" s="65"/>
    </row>
    <row r="1362" spans="1:14" ht="89.25" customHeight="1">
      <c r="A1362" s="53">
        <f t="shared" si="22"/>
        <v>1357</v>
      </c>
      <c r="B1362" s="50" t="s">
        <v>756</v>
      </c>
      <c r="C1362" s="48" t="s">
        <v>965</v>
      </c>
      <c r="D1362" s="50" t="s">
        <v>3587</v>
      </c>
      <c r="E1362" s="113" t="s">
        <v>2070</v>
      </c>
      <c r="F1362" s="100" t="s">
        <v>983</v>
      </c>
      <c r="G1362" s="50"/>
      <c r="H1362" s="48" t="s">
        <v>3498</v>
      </c>
      <c r="I1362" s="63"/>
      <c r="J1362" s="64">
        <v>13400</v>
      </c>
      <c r="K1362" s="63"/>
      <c r="L1362" s="63"/>
      <c r="M1362" s="63"/>
      <c r="N1362" s="65"/>
    </row>
    <row r="1363" spans="1:14" ht="89.25" customHeight="1">
      <c r="A1363" s="53">
        <f t="shared" si="22"/>
        <v>1358</v>
      </c>
      <c r="B1363" s="50" t="s">
        <v>756</v>
      </c>
      <c r="C1363" s="48" t="s">
        <v>965</v>
      </c>
      <c r="D1363" s="50" t="s">
        <v>3588</v>
      </c>
      <c r="E1363" s="113" t="s">
        <v>2070</v>
      </c>
      <c r="F1363" s="100" t="s">
        <v>983</v>
      </c>
      <c r="G1363" s="50"/>
      <c r="H1363" s="48" t="s">
        <v>3498</v>
      </c>
      <c r="I1363" s="63"/>
      <c r="J1363" s="64">
        <v>168667</v>
      </c>
      <c r="K1363" s="63"/>
      <c r="L1363" s="63"/>
      <c r="M1363" s="63"/>
      <c r="N1363" s="65"/>
    </row>
    <row r="1364" spans="1:14" ht="89.25" customHeight="1">
      <c r="A1364" s="53">
        <f t="shared" si="22"/>
        <v>1359</v>
      </c>
      <c r="B1364" s="50" t="s">
        <v>756</v>
      </c>
      <c r="C1364" s="48" t="s">
        <v>965</v>
      </c>
      <c r="D1364" s="50" t="s">
        <v>3589</v>
      </c>
      <c r="E1364" s="113" t="s">
        <v>2070</v>
      </c>
      <c r="F1364" s="100" t="s">
        <v>983</v>
      </c>
      <c r="G1364" s="50"/>
      <c r="H1364" s="48" t="s">
        <v>3498</v>
      </c>
      <c r="I1364" s="63"/>
      <c r="J1364" s="64">
        <v>203000</v>
      </c>
      <c r="K1364" s="63"/>
      <c r="L1364" s="63"/>
      <c r="M1364" s="63"/>
      <c r="N1364" s="65"/>
    </row>
    <row r="1365" spans="1:14" ht="89.25" customHeight="1">
      <c r="A1365" s="53">
        <f t="shared" si="22"/>
        <v>1360</v>
      </c>
      <c r="B1365" s="50" t="s">
        <v>756</v>
      </c>
      <c r="C1365" s="48" t="s">
        <v>965</v>
      </c>
      <c r="D1365" s="50" t="s">
        <v>3590</v>
      </c>
      <c r="E1365" s="113" t="s">
        <v>2070</v>
      </c>
      <c r="F1365" s="100" t="s">
        <v>983</v>
      </c>
      <c r="G1365" s="50"/>
      <c r="H1365" s="48" t="s">
        <v>3498</v>
      </c>
      <c r="I1365" s="63"/>
      <c r="J1365" s="64">
        <v>172500</v>
      </c>
      <c r="K1365" s="63"/>
      <c r="L1365" s="63"/>
      <c r="M1365" s="63"/>
      <c r="N1365" s="65"/>
    </row>
    <row r="1366" spans="1:14" ht="89.25" customHeight="1">
      <c r="A1366" s="53">
        <f t="shared" si="22"/>
        <v>1361</v>
      </c>
      <c r="B1366" s="50" t="s">
        <v>756</v>
      </c>
      <c r="C1366" s="48" t="s">
        <v>965</v>
      </c>
      <c r="D1366" s="50" t="s">
        <v>3591</v>
      </c>
      <c r="E1366" s="113" t="s">
        <v>2070</v>
      </c>
      <c r="F1366" s="100" t="s">
        <v>983</v>
      </c>
      <c r="G1366" s="50"/>
      <c r="H1366" s="48" t="s">
        <v>3498</v>
      </c>
      <c r="I1366" s="63"/>
      <c r="J1366" s="64">
        <v>207000</v>
      </c>
      <c r="K1366" s="63"/>
      <c r="L1366" s="63"/>
      <c r="M1366" s="63"/>
      <c r="N1366" s="65"/>
    </row>
    <row r="1367" spans="1:14" ht="89.25" customHeight="1">
      <c r="A1367" s="53">
        <f t="shared" si="22"/>
        <v>1362</v>
      </c>
      <c r="B1367" s="50" t="s">
        <v>756</v>
      </c>
      <c r="C1367" s="48" t="s">
        <v>965</v>
      </c>
      <c r="D1367" s="50" t="s">
        <v>3592</v>
      </c>
      <c r="E1367" s="113" t="s">
        <v>2070</v>
      </c>
      <c r="F1367" s="100" t="s">
        <v>983</v>
      </c>
      <c r="G1367" s="50"/>
      <c r="H1367" s="48" t="s">
        <v>3498</v>
      </c>
      <c r="I1367" s="63"/>
      <c r="J1367" s="64">
        <v>210833</v>
      </c>
      <c r="K1367" s="63"/>
      <c r="L1367" s="63"/>
      <c r="M1367" s="63"/>
      <c r="N1367" s="65"/>
    </row>
    <row r="1368" spans="1:14" ht="89.25" customHeight="1">
      <c r="A1368" s="53">
        <f t="shared" si="22"/>
        <v>1363</v>
      </c>
      <c r="B1368" s="50" t="s">
        <v>756</v>
      </c>
      <c r="C1368" s="48" t="s">
        <v>965</v>
      </c>
      <c r="D1368" s="50" t="s">
        <v>3593</v>
      </c>
      <c r="E1368" s="113" t="s">
        <v>2070</v>
      </c>
      <c r="F1368" s="100" t="s">
        <v>983</v>
      </c>
      <c r="G1368" s="50"/>
      <c r="H1368" s="48" t="s">
        <v>3498</v>
      </c>
      <c r="I1368" s="63"/>
      <c r="J1368" s="64">
        <v>253000</v>
      </c>
      <c r="K1368" s="63"/>
      <c r="L1368" s="63"/>
      <c r="M1368" s="63"/>
      <c r="N1368" s="65"/>
    </row>
    <row r="1369" spans="1:14" ht="89.25" customHeight="1">
      <c r="A1369" s="53">
        <f t="shared" si="22"/>
        <v>1364</v>
      </c>
      <c r="B1369" s="50" t="s">
        <v>756</v>
      </c>
      <c r="C1369" s="48" t="s">
        <v>965</v>
      </c>
      <c r="D1369" s="50" t="s">
        <v>3594</v>
      </c>
      <c r="E1369" s="113" t="s">
        <v>2070</v>
      </c>
      <c r="F1369" s="100" t="s">
        <v>983</v>
      </c>
      <c r="G1369" s="50"/>
      <c r="H1369" s="48" t="s">
        <v>3498</v>
      </c>
      <c r="I1369" s="63"/>
      <c r="J1369" s="64">
        <v>209000</v>
      </c>
      <c r="K1369" s="63"/>
      <c r="L1369" s="63"/>
      <c r="M1369" s="63"/>
      <c r="N1369" s="65"/>
    </row>
    <row r="1370" spans="1:14" ht="89.25" customHeight="1">
      <c r="A1370" s="53">
        <f t="shared" si="22"/>
        <v>1365</v>
      </c>
      <c r="B1370" s="50" t="s">
        <v>756</v>
      </c>
      <c r="C1370" s="48" t="s">
        <v>965</v>
      </c>
      <c r="D1370" s="50" t="s">
        <v>3595</v>
      </c>
      <c r="E1370" s="113" t="s">
        <v>2070</v>
      </c>
      <c r="F1370" s="100" t="s">
        <v>983</v>
      </c>
      <c r="G1370" s="50"/>
      <c r="H1370" s="48" t="s">
        <v>3498</v>
      </c>
      <c r="I1370" s="63"/>
      <c r="J1370" s="64">
        <v>328000</v>
      </c>
      <c r="K1370" s="63"/>
      <c r="L1370" s="63"/>
      <c r="M1370" s="63"/>
      <c r="N1370" s="65"/>
    </row>
    <row r="1371" spans="1:14" ht="89.25" customHeight="1">
      <c r="A1371" s="53">
        <f t="shared" si="22"/>
        <v>1366</v>
      </c>
      <c r="B1371" s="50" t="s">
        <v>756</v>
      </c>
      <c r="C1371" s="48" t="s">
        <v>965</v>
      </c>
      <c r="D1371" s="50" t="s">
        <v>3596</v>
      </c>
      <c r="E1371" s="113" t="s">
        <v>2070</v>
      </c>
      <c r="F1371" s="100" t="s">
        <v>983</v>
      </c>
      <c r="G1371" s="50"/>
      <c r="H1371" s="48" t="s">
        <v>3498</v>
      </c>
      <c r="I1371" s="63"/>
      <c r="J1371" s="64">
        <v>548750</v>
      </c>
      <c r="K1371" s="63"/>
      <c r="L1371" s="63"/>
      <c r="M1371" s="63"/>
      <c r="N1371" s="65"/>
    </row>
    <row r="1372" spans="1:14" ht="89.25" customHeight="1">
      <c r="A1372" s="53">
        <f t="shared" si="22"/>
        <v>1367</v>
      </c>
      <c r="B1372" s="50" t="s">
        <v>756</v>
      </c>
      <c r="C1372" s="48" t="s">
        <v>965</v>
      </c>
      <c r="D1372" s="50" t="s">
        <v>3597</v>
      </c>
      <c r="E1372" s="113" t="s">
        <v>896</v>
      </c>
      <c r="F1372" s="100" t="s">
        <v>983</v>
      </c>
      <c r="G1372" s="50"/>
      <c r="H1372" s="48" t="s">
        <v>3498</v>
      </c>
      <c r="I1372" s="63"/>
      <c r="J1372" s="64">
        <v>12375</v>
      </c>
      <c r="K1372" s="63"/>
      <c r="L1372" s="63"/>
      <c r="M1372" s="63"/>
      <c r="N1372" s="65"/>
    </row>
    <row r="1373" spans="1:14" ht="89.25" customHeight="1">
      <c r="A1373" s="53">
        <f t="shared" si="22"/>
        <v>1368</v>
      </c>
      <c r="B1373" s="50" t="s">
        <v>756</v>
      </c>
      <c r="C1373" s="48" t="s">
        <v>965</v>
      </c>
      <c r="D1373" s="50" t="s">
        <v>3598</v>
      </c>
      <c r="E1373" s="113" t="s">
        <v>896</v>
      </c>
      <c r="F1373" s="100" t="s">
        <v>983</v>
      </c>
      <c r="G1373" s="50"/>
      <c r="H1373" s="48" t="s">
        <v>3498</v>
      </c>
      <c r="I1373" s="63"/>
      <c r="J1373" s="151">
        <v>16250</v>
      </c>
      <c r="K1373" s="63"/>
      <c r="L1373" s="63"/>
      <c r="M1373" s="63"/>
      <c r="N1373" s="65"/>
    </row>
    <row r="1374" spans="1:14" ht="89.25" customHeight="1">
      <c r="A1374" s="53">
        <f t="shared" si="22"/>
        <v>1369</v>
      </c>
      <c r="B1374" s="50" t="s">
        <v>756</v>
      </c>
      <c r="C1374" s="50" t="s">
        <v>3839</v>
      </c>
      <c r="D1374" s="50" t="s">
        <v>3840</v>
      </c>
      <c r="E1374" s="50" t="s">
        <v>896</v>
      </c>
      <c r="F1374" s="50" t="s">
        <v>1873</v>
      </c>
      <c r="G1374" s="50"/>
      <c r="H1374" s="50" t="s">
        <v>3858</v>
      </c>
      <c r="I1374" s="63"/>
      <c r="J1374" s="215">
        <v>8000</v>
      </c>
      <c r="K1374" s="63"/>
      <c r="L1374" s="63"/>
      <c r="M1374" s="63"/>
      <c r="N1374" s="65"/>
    </row>
    <row r="1375" spans="1:14" ht="89.25" customHeight="1">
      <c r="A1375" s="53">
        <f t="shared" si="22"/>
        <v>1370</v>
      </c>
      <c r="B1375" s="50" t="s">
        <v>756</v>
      </c>
      <c r="C1375" s="50" t="s">
        <v>965</v>
      </c>
      <c r="D1375" s="50" t="s">
        <v>3841</v>
      </c>
      <c r="E1375" s="50" t="s">
        <v>896</v>
      </c>
      <c r="F1375" s="50" t="s">
        <v>1873</v>
      </c>
      <c r="G1375" s="50"/>
      <c r="H1375" s="50" t="s">
        <v>3858</v>
      </c>
      <c r="I1375" s="63"/>
      <c r="J1375" s="215">
        <v>102928</v>
      </c>
      <c r="K1375" s="63"/>
      <c r="L1375" s="63"/>
      <c r="M1375" s="63"/>
      <c r="N1375" s="65"/>
    </row>
    <row r="1376" spans="1:14" ht="89.25" customHeight="1">
      <c r="A1376" s="53">
        <f t="shared" si="22"/>
        <v>1371</v>
      </c>
      <c r="B1376" s="50" t="s">
        <v>756</v>
      </c>
      <c r="C1376" s="50" t="s">
        <v>965</v>
      </c>
      <c r="D1376" s="50" t="s">
        <v>3842</v>
      </c>
      <c r="E1376" s="50" t="s">
        <v>896</v>
      </c>
      <c r="F1376" s="50" t="s">
        <v>1873</v>
      </c>
      <c r="G1376" s="50"/>
      <c r="H1376" s="50" t="s">
        <v>3858</v>
      </c>
      <c r="I1376" s="63"/>
      <c r="J1376" s="215">
        <v>42929</v>
      </c>
      <c r="K1376" s="63"/>
      <c r="L1376" s="63"/>
      <c r="M1376" s="63"/>
      <c r="N1376" s="65"/>
    </row>
    <row r="1377" spans="1:14" ht="89.25" customHeight="1">
      <c r="A1377" s="53">
        <f t="shared" si="22"/>
        <v>1372</v>
      </c>
      <c r="B1377" s="50" t="s">
        <v>756</v>
      </c>
      <c r="C1377" s="50" t="s">
        <v>965</v>
      </c>
      <c r="D1377" s="50" t="s">
        <v>3843</v>
      </c>
      <c r="E1377" s="50" t="s">
        <v>896</v>
      </c>
      <c r="F1377" s="50" t="s">
        <v>1873</v>
      </c>
      <c r="G1377" s="50"/>
      <c r="H1377" s="50" t="s">
        <v>3858</v>
      </c>
      <c r="I1377" s="63"/>
      <c r="J1377" s="215">
        <v>112163</v>
      </c>
      <c r="K1377" s="63"/>
      <c r="L1377" s="63"/>
      <c r="M1377" s="63"/>
      <c r="N1377" s="65"/>
    </row>
    <row r="1378" spans="1:14" ht="89.25" customHeight="1">
      <c r="A1378" s="53">
        <f t="shared" si="22"/>
        <v>1373</v>
      </c>
      <c r="B1378" s="50" t="s">
        <v>756</v>
      </c>
      <c r="C1378" s="50" t="s">
        <v>965</v>
      </c>
      <c r="D1378" s="50" t="s">
        <v>3844</v>
      </c>
      <c r="E1378" s="50" t="s">
        <v>896</v>
      </c>
      <c r="F1378" s="50" t="s">
        <v>1873</v>
      </c>
      <c r="G1378" s="50"/>
      <c r="H1378" s="50" t="s">
        <v>3858</v>
      </c>
      <c r="I1378" s="63"/>
      <c r="J1378" s="215">
        <v>204434</v>
      </c>
      <c r="K1378" s="63"/>
      <c r="L1378" s="63"/>
      <c r="M1378" s="63"/>
      <c r="N1378" s="65"/>
    </row>
    <row r="1379" spans="1:14" ht="89.25" customHeight="1">
      <c r="A1379" s="53">
        <f t="shared" si="22"/>
        <v>1374</v>
      </c>
      <c r="B1379" s="50" t="s">
        <v>756</v>
      </c>
      <c r="C1379" s="50" t="s">
        <v>965</v>
      </c>
      <c r="D1379" s="50" t="s">
        <v>3845</v>
      </c>
      <c r="E1379" s="50" t="s">
        <v>896</v>
      </c>
      <c r="F1379" s="50" t="s">
        <v>1873</v>
      </c>
      <c r="G1379" s="50"/>
      <c r="H1379" s="50" t="s">
        <v>3858</v>
      </c>
      <c r="I1379" s="63"/>
      <c r="J1379" s="215">
        <v>214278</v>
      </c>
      <c r="K1379" s="63"/>
      <c r="L1379" s="63"/>
      <c r="M1379" s="63"/>
      <c r="N1379" s="65"/>
    </row>
    <row r="1380" spans="1:14" ht="89.25" customHeight="1">
      <c r="A1380" s="53">
        <f t="shared" si="22"/>
        <v>1375</v>
      </c>
      <c r="B1380" s="50" t="s">
        <v>756</v>
      </c>
      <c r="C1380" s="50" t="s">
        <v>3839</v>
      </c>
      <c r="D1380" s="50" t="s">
        <v>3846</v>
      </c>
      <c r="E1380" s="50" t="s">
        <v>896</v>
      </c>
      <c r="F1380" s="50" t="s">
        <v>1873</v>
      </c>
      <c r="G1380" s="50"/>
      <c r="H1380" s="50" t="s">
        <v>3858</v>
      </c>
      <c r="I1380" s="63"/>
      <c r="J1380" s="215">
        <v>10750</v>
      </c>
      <c r="K1380" s="63"/>
      <c r="L1380" s="63"/>
      <c r="M1380" s="63"/>
      <c r="N1380" s="65"/>
    </row>
    <row r="1381" spans="1:14" ht="89.25" customHeight="1">
      <c r="A1381" s="53">
        <f t="shared" si="22"/>
        <v>1376</v>
      </c>
      <c r="B1381" s="50" t="s">
        <v>756</v>
      </c>
      <c r="C1381" s="50" t="s">
        <v>965</v>
      </c>
      <c r="D1381" s="50" t="s">
        <v>3847</v>
      </c>
      <c r="E1381" s="50" t="s">
        <v>896</v>
      </c>
      <c r="F1381" s="50" t="s">
        <v>1873</v>
      </c>
      <c r="G1381" s="50"/>
      <c r="H1381" s="50" t="s">
        <v>3858</v>
      </c>
      <c r="I1381" s="63"/>
      <c r="J1381" s="215">
        <v>93955</v>
      </c>
      <c r="K1381" s="63"/>
      <c r="L1381" s="63"/>
      <c r="M1381" s="63"/>
      <c r="N1381" s="65"/>
    </row>
    <row r="1382" spans="1:14" ht="89.25" customHeight="1">
      <c r="A1382" s="53">
        <f t="shared" si="22"/>
        <v>1377</v>
      </c>
      <c r="B1382" s="50" t="s">
        <v>756</v>
      </c>
      <c r="C1382" s="50" t="s">
        <v>965</v>
      </c>
      <c r="D1382" s="50" t="s">
        <v>3848</v>
      </c>
      <c r="E1382" s="50" t="s">
        <v>896</v>
      </c>
      <c r="F1382" s="50" t="s">
        <v>1873</v>
      </c>
      <c r="G1382" s="50"/>
      <c r="H1382" s="50" t="s">
        <v>3858</v>
      </c>
      <c r="I1382" s="63"/>
      <c r="J1382" s="215">
        <v>133302</v>
      </c>
      <c r="K1382" s="63"/>
      <c r="L1382" s="63"/>
      <c r="M1382" s="63"/>
      <c r="N1382" s="65"/>
    </row>
    <row r="1383" spans="1:14" ht="89.25" customHeight="1">
      <c r="A1383" s="53">
        <f t="shared" si="22"/>
        <v>1378</v>
      </c>
      <c r="B1383" s="50" t="s">
        <v>756</v>
      </c>
      <c r="C1383" s="50" t="s">
        <v>965</v>
      </c>
      <c r="D1383" s="50" t="s">
        <v>3849</v>
      </c>
      <c r="E1383" s="50" t="s">
        <v>896</v>
      </c>
      <c r="F1383" s="50" t="s">
        <v>1873</v>
      </c>
      <c r="G1383" s="50"/>
      <c r="H1383" s="50" t="s">
        <v>3858</v>
      </c>
      <c r="I1383" s="63"/>
      <c r="J1383" s="215">
        <v>225000</v>
      </c>
      <c r="K1383" s="63"/>
      <c r="L1383" s="63"/>
      <c r="M1383" s="63"/>
      <c r="N1383" s="65"/>
    </row>
    <row r="1384" spans="1:14" ht="89.25" customHeight="1">
      <c r="A1384" s="53">
        <f t="shared" si="22"/>
        <v>1379</v>
      </c>
      <c r="B1384" s="50" t="s">
        <v>756</v>
      </c>
      <c r="C1384" s="50" t="s">
        <v>965</v>
      </c>
      <c r="D1384" s="50" t="s">
        <v>3850</v>
      </c>
      <c r="E1384" s="50" t="s">
        <v>896</v>
      </c>
      <c r="F1384" s="50" t="s">
        <v>1873</v>
      </c>
      <c r="G1384" s="50"/>
      <c r="H1384" s="50" t="s">
        <v>3858</v>
      </c>
      <c r="I1384" s="63"/>
      <c r="J1384" s="215">
        <v>281222</v>
      </c>
      <c r="K1384" s="63"/>
      <c r="L1384" s="63"/>
      <c r="M1384" s="63"/>
      <c r="N1384" s="65"/>
    </row>
    <row r="1385" spans="1:14" ht="89.25" customHeight="1">
      <c r="A1385" s="53">
        <f t="shared" si="22"/>
        <v>1380</v>
      </c>
      <c r="B1385" s="50" t="s">
        <v>756</v>
      </c>
      <c r="C1385" s="50" t="s">
        <v>965</v>
      </c>
      <c r="D1385" s="50" t="s">
        <v>3851</v>
      </c>
      <c r="E1385" s="50" t="s">
        <v>896</v>
      </c>
      <c r="F1385" s="50" t="s">
        <v>1873</v>
      </c>
      <c r="G1385" s="50"/>
      <c r="H1385" s="50" t="s">
        <v>3858</v>
      </c>
      <c r="I1385" s="63"/>
      <c r="J1385" s="215">
        <v>100591</v>
      </c>
      <c r="K1385" s="63"/>
      <c r="L1385" s="63"/>
      <c r="M1385" s="63"/>
      <c r="N1385" s="65"/>
    </row>
    <row r="1386" spans="1:14" ht="89.25" customHeight="1">
      <c r="A1386" s="53">
        <f t="shared" si="22"/>
        <v>1381</v>
      </c>
      <c r="B1386" s="50" t="s">
        <v>756</v>
      </c>
      <c r="C1386" s="50" t="s">
        <v>965</v>
      </c>
      <c r="D1386" s="50" t="s">
        <v>3852</v>
      </c>
      <c r="E1386" s="50" t="s">
        <v>896</v>
      </c>
      <c r="F1386" s="50" t="s">
        <v>1873</v>
      </c>
      <c r="G1386" s="50"/>
      <c r="H1386" s="50" t="s">
        <v>3858</v>
      </c>
      <c r="I1386" s="63"/>
      <c r="J1386" s="215">
        <v>182421</v>
      </c>
      <c r="K1386" s="63"/>
      <c r="L1386" s="63"/>
      <c r="M1386" s="63"/>
      <c r="N1386" s="65"/>
    </row>
    <row r="1387" spans="1:14" ht="89.25" customHeight="1">
      <c r="A1387" s="53">
        <f t="shared" si="22"/>
        <v>1382</v>
      </c>
      <c r="B1387" s="50" t="s">
        <v>756</v>
      </c>
      <c r="C1387" s="50" t="s">
        <v>965</v>
      </c>
      <c r="D1387" s="50" t="s">
        <v>3853</v>
      </c>
      <c r="E1387" s="50" t="s">
        <v>896</v>
      </c>
      <c r="F1387" s="50" t="s">
        <v>1873</v>
      </c>
      <c r="G1387" s="50"/>
      <c r="H1387" s="50" t="s">
        <v>3858</v>
      </c>
      <c r="I1387" s="63"/>
      <c r="J1387" s="215">
        <v>165842</v>
      </c>
      <c r="K1387" s="63"/>
      <c r="L1387" s="63"/>
      <c r="M1387" s="63"/>
      <c r="N1387" s="65"/>
    </row>
    <row r="1388" spans="1:14" ht="89.25" customHeight="1">
      <c r="A1388" s="53">
        <f t="shared" si="22"/>
        <v>1383</v>
      </c>
      <c r="B1388" s="50" t="s">
        <v>756</v>
      </c>
      <c r="C1388" s="50" t="s">
        <v>965</v>
      </c>
      <c r="D1388" s="50" t="s">
        <v>3854</v>
      </c>
      <c r="E1388" s="50" t="s">
        <v>896</v>
      </c>
      <c r="F1388" s="50" t="s">
        <v>1873</v>
      </c>
      <c r="G1388" s="50"/>
      <c r="H1388" s="50" t="s">
        <v>3858</v>
      </c>
      <c r="I1388" s="63"/>
      <c r="J1388" s="215">
        <v>264813</v>
      </c>
      <c r="K1388" s="63"/>
      <c r="L1388" s="63"/>
      <c r="M1388" s="63"/>
      <c r="N1388" s="65"/>
    </row>
    <row r="1389" spans="1:14" ht="89.25" customHeight="1">
      <c r="A1389" s="53">
        <f t="shared" si="22"/>
        <v>1384</v>
      </c>
      <c r="B1389" s="50" t="s">
        <v>756</v>
      </c>
      <c r="C1389" s="50" t="s">
        <v>3839</v>
      </c>
      <c r="D1389" s="50" t="s">
        <v>3855</v>
      </c>
      <c r="E1389" s="50" t="s">
        <v>896</v>
      </c>
      <c r="F1389" s="50" t="s">
        <v>1873</v>
      </c>
      <c r="G1389" s="50"/>
      <c r="H1389" s="50" t="s">
        <v>3858</v>
      </c>
      <c r="I1389" s="63"/>
      <c r="J1389" s="215">
        <v>13750</v>
      </c>
      <c r="K1389" s="63"/>
      <c r="L1389" s="63"/>
      <c r="M1389" s="63"/>
      <c r="N1389" s="65"/>
    </row>
    <row r="1390" spans="1:14" ht="89.25" customHeight="1">
      <c r="A1390" s="53">
        <f t="shared" si="22"/>
        <v>1385</v>
      </c>
      <c r="B1390" s="50" t="s">
        <v>756</v>
      </c>
      <c r="C1390" s="50" t="s">
        <v>3856</v>
      </c>
      <c r="D1390" s="50" t="s">
        <v>3857</v>
      </c>
      <c r="E1390" s="50" t="s">
        <v>896</v>
      </c>
      <c r="F1390" s="50" t="s">
        <v>1873</v>
      </c>
      <c r="G1390" s="50"/>
      <c r="H1390" s="50" t="s">
        <v>3858</v>
      </c>
      <c r="I1390" s="63"/>
      <c r="J1390" s="151">
        <v>14400</v>
      </c>
      <c r="K1390" s="63"/>
      <c r="L1390" s="63"/>
      <c r="M1390" s="63"/>
      <c r="N1390" s="65"/>
    </row>
    <row r="1391" spans="1:14" ht="62">
      <c r="A1391" s="53">
        <f t="shared" si="22"/>
        <v>1386</v>
      </c>
      <c r="B1391" s="50" t="s">
        <v>756</v>
      </c>
      <c r="C1391" s="50" t="s">
        <v>1649</v>
      </c>
      <c r="D1391" s="50" t="s">
        <v>1424</v>
      </c>
      <c r="E1391" s="50" t="s">
        <v>968</v>
      </c>
      <c r="F1391" s="50" t="s">
        <v>1255</v>
      </c>
      <c r="G1391" s="50"/>
      <c r="H1391" s="50" t="s">
        <v>1831</v>
      </c>
      <c r="I1391" s="63"/>
      <c r="J1391" s="64">
        <v>101852</v>
      </c>
      <c r="K1391" s="63"/>
      <c r="L1391" s="63"/>
      <c r="M1391" s="63"/>
      <c r="N1391" s="65"/>
    </row>
    <row r="1392" spans="1:14" ht="62">
      <c r="A1392" s="53">
        <f t="shared" si="22"/>
        <v>1387</v>
      </c>
      <c r="B1392" s="50" t="s">
        <v>756</v>
      </c>
      <c r="C1392" s="50" t="s">
        <v>1649</v>
      </c>
      <c r="D1392" s="50" t="s">
        <v>1424</v>
      </c>
      <c r="E1392" s="50" t="s">
        <v>968</v>
      </c>
      <c r="F1392" s="50" t="s">
        <v>1255</v>
      </c>
      <c r="G1392" s="50"/>
      <c r="H1392" s="50" t="s">
        <v>1831</v>
      </c>
      <c r="I1392" s="63"/>
      <c r="J1392" s="64">
        <v>125000</v>
      </c>
      <c r="K1392" s="63"/>
      <c r="L1392" s="63"/>
      <c r="M1392" s="63"/>
      <c r="N1392" s="65"/>
    </row>
    <row r="1393" spans="1:14" ht="62">
      <c r="A1393" s="53">
        <f t="shared" si="22"/>
        <v>1388</v>
      </c>
      <c r="B1393" s="50" t="s">
        <v>756</v>
      </c>
      <c r="C1393" s="50" t="s">
        <v>1649</v>
      </c>
      <c r="D1393" s="50" t="s">
        <v>1425</v>
      </c>
      <c r="E1393" s="50" t="s">
        <v>968</v>
      </c>
      <c r="F1393" s="50" t="s">
        <v>1255</v>
      </c>
      <c r="G1393" s="50"/>
      <c r="H1393" s="50" t="s">
        <v>1831</v>
      </c>
      <c r="I1393" s="63"/>
      <c r="J1393" s="64">
        <v>112037</v>
      </c>
      <c r="K1393" s="63"/>
      <c r="L1393" s="63"/>
      <c r="M1393" s="63"/>
      <c r="N1393" s="65"/>
    </row>
    <row r="1394" spans="1:14" ht="62">
      <c r="A1394" s="53">
        <f t="shared" si="22"/>
        <v>1389</v>
      </c>
      <c r="B1394" s="50" t="s">
        <v>756</v>
      </c>
      <c r="C1394" s="50" t="s">
        <v>1649</v>
      </c>
      <c r="D1394" s="50" t="s">
        <v>1426</v>
      </c>
      <c r="E1394" s="50" t="s">
        <v>968</v>
      </c>
      <c r="F1394" s="50" t="s">
        <v>1255</v>
      </c>
      <c r="G1394" s="50"/>
      <c r="H1394" s="50" t="s">
        <v>1831</v>
      </c>
      <c r="I1394" s="63"/>
      <c r="J1394" s="64">
        <v>120370</v>
      </c>
      <c r="K1394" s="63"/>
      <c r="L1394" s="63"/>
      <c r="M1394" s="63"/>
      <c r="N1394" s="65"/>
    </row>
    <row r="1395" spans="1:14" ht="98">
      <c r="A1395" s="53">
        <f t="shared" si="22"/>
        <v>1390</v>
      </c>
      <c r="B1395" s="50" t="s">
        <v>756</v>
      </c>
      <c r="C1395" s="50" t="s">
        <v>1649</v>
      </c>
      <c r="D1395" s="76" t="s">
        <v>2956</v>
      </c>
      <c r="E1395" s="50" t="s">
        <v>968</v>
      </c>
      <c r="F1395" s="50" t="s">
        <v>1255</v>
      </c>
      <c r="G1395" s="50"/>
      <c r="H1395" s="50" t="s">
        <v>3279</v>
      </c>
      <c r="I1395" s="63"/>
      <c r="J1395" s="64">
        <v>478300</v>
      </c>
      <c r="K1395" s="63"/>
      <c r="L1395" s="63"/>
      <c r="M1395" s="63"/>
      <c r="N1395" s="65"/>
    </row>
    <row r="1396" spans="1:14" ht="98">
      <c r="A1396" s="53">
        <f t="shared" si="22"/>
        <v>1391</v>
      </c>
      <c r="B1396" s="50" t="s">
        <v>756</v>
      </c>
      <c r="C1396" s="50" t="s">
        <v>1649</v>
      </c>
      <c r="D1396" s="76" t="s">
        <v>2957</v>
      </c>
      <c r="E1396" s="50" t="s">
        <v>968</v>
      </c>
      <c r="F1396" s="50" t="s">
        <v>1255</v>
      </c>
      <c r="G1396" s="50"/>
      <c r="H1396" s="50" t="s">
        <v>3279</v>
      </c>
      <c r="I1396" s="63"/>
      <c r="J1396" s="64">
        <v>509200</v>
      </c>
      <c r="K1396" s="63"/>
      <c r="L1396" s="63"/>
      <c r="M1396" s="63"/>
      <c r="N1396" s="65"/>
    </row>
    <row r="1397" spans="1:14" ht="112">
      <c r="A1397" s="53">
        <f t="shared" si="22"/>
        <v>1392</v>
      </c>
      <c r="B1397" s="50" t="s">
        <v>756</v>
      </c>
      <c r="C1397" s="50" t="s">
        <v>1649</v>
      </c>
      <c r="D1397" s="76" t="s">
        <v>2958</v>
      </c>
      <c r="E1397" s="50" t="s">
        <v>968</v>
      </c>
      <c r="F1397" s="50" t="s">
        <v>1255</v>
      </c>
      <c r="G1397" s="50"/>
      <c r="H1397" s="50" t="s">
        <v>3279</v>
      </c>
      <c r="I1397" s="63"/>
      <c r="J1397" s="64">
        <v>569500</v>
      </c>
      <c r="K1397" s="63"/>
      <c r="L1397" s="63"/>
      <c r="M1397" s="63"/>
      <c r="N1397" s="65"/>
    </row>
    <row r="1398" spans="1:14" ht="112">
      <c r="A1398" s="53">
        <f t="shared" si="22"/>
        <v>1393</v>
      </c>
      <c r="B1398" s="50" t="s">
        <v>756</v>
      </c>
      <c r="C1398" s="50" t="s">
        <v>1649</v>
      </c>
      <c r="D1398" s="76" t="s">
        <v>2959</v>
      </c>
      <c r="E1398" s="50" t="s">
        <v>968</v>
      </c>
      <c r="F1398" s="50" t="s">
        <v>1255</v>
      </c>
      <c r="G1398" s="50"/>
      <c r="H1398" s="50" t="s">
        <v>3279</v>
      </c>
      <c r="I1398" s="63"/>
      <c r="J1398" s="64">
        <v>609900</v>
      </c>
      <c r="K1398" s="63"/>
      <c r="L1398" s="63"/>
      <c r="M1398" s="63"/>
      <c r="N1398" s="65"/>
    </row>
    <row r="1399" spans="1:14" ht="98">
      <c r="A1399" s="53">
        <f t="shared" si="22"/>
        <v>1394</v>
      </c>
      <c r="B1399" s="50" t="s">
        <v>756</v>
      </c>
      <c r="C1399" s="50" t="s">
        <v>1649</v>
      </c>
      <c r="D1399" s="76" t="s">
        <v>2960</v>
      </c>
      <c r="E1399" s="50" t="s">
        <v>968</v>
      </c>
      <c r="F1399" s="50" t="s">
        <v>1255</v>
      </c>
      <c r="G1399" s="50"/>
      <c r="H1399" s="50" t="s">
        <v>3279</v>
      </c>
      <c r="I1399" s="63"/>
      <c r="J1399" s="64">
        <v>580300</v>
      </c>
      <c r="K1399" s="63"/>
      <c r="L1399" s="63"/>
      <c r="M1399" s="63"/>
      <c r="N1399" s="65"/>
    </row>
    <row r="1400" spans="1:14" ht="98">
      <c r="A1400" s="53">
        <f t="shared" si="22"/>
        <v>1395</v>
      </c>
      <c r="B1400" s="50" t="s">
        <v>756</v>
      </c>
      <c r="C1400" s="50" t="s">
        <v>1649</v>
      </c>
      <c r="D1400" s="76" t="s">
        <v>2961</v>
      </c>
      <c r="E1400" s="50" t="s">
        <v>968</v>
      </c>
      <c r="F1400" s="50" t="s">
        <v>1255</v>
      </c>
      <c r="G1400" s="50"/>
      <c r="H1400" s="50" t="s">
        <v>3279</v>
      </c>
      <c r="I1400" s="63"/>
      <c r="J1400" s="64">
        <v>625500</v>
      </c>
      <c r="K1400" s="63"/>
      <c r="L1400" s="63"/>
      <c r="M1400" s="63"/>
      <c r="N1400" s="65"/>
    </row>
    <row r="1401" spans="1:14" ht="98">
      <c r="A1401" s="53">
        <f t="shared" si="22"/>
        <v>1396</v>
      </c>
      <c r="B1401" s="50" t="s">
        <v>756</v>
      </c>
      <c r="C1401" s="50" t="s">
        <v>1649</v>
      </c>
      <c r="D1401" s="76" t="s">
        <v>2962</v>
      </c>
      <c r="E1401" s="50" t="s">
        <v>968</v>
      </c>
      <c r="F1401" s="50" t="s">
        <v>1255</v>
      </c>
      <c r="G1401" s="50"/>
      <c r="H1401" s="50" t="s">
        <v>3279</v>
      </c>
      <c r="I1401" s="63"/>
      <c r="J1401" s="64">
        <v>678600</v>
      </c>
      <c r="K1401" s="63"/>
      <c r="L1401" s="63"/>
      <c r="M1401" s="63"/>
      <c r="N1401" s="65"/>
    </row>
    <row r="1402" spans="1:14" ht="98">
      <c r="A1402" s="53">
        <f t="shared" si="22"/>
        <v>1397</v>
      </c>
      <c r="B1402" s="50" t="s">
        <v>756</v>
      </c>
      <c r="C1402" s="50" t="s">
        <v>1649</v>
      </c>
      <c r="D1402" s="76" t="s">
        <v>2963</v>
      </c>
      <c r="E1402" s="50" t="s">
        <v>968</v>
      </c>
      <c r="F1402" s="50" t="s">
        <v>1255</v>
      </c>
      <c r="G1402" s="50"/>
      <c r="H1402" s="50" t="s">
        <v>3279</v>
      </c>
      <c r="I1402" s="63"/>
      <c r="J1402" s="64">
        <v>842200</v>
      </c>
      <c r="K1402" s="63"/>
      <c r="L1402" s="63"/>
      <c r="M1402" s="63"/>
      <c r="N1402" s="65"/>
    </row>
    <row r="1403" spans="1:14" ht="84">
      <c r="A1403" s="53">
        <f t="shared" si="22"/>
        <v>1398</v>
      </c>
      <c r="B1403" s="50" t="s">
        <v>756</v>
      </c>
      <c r="C1403" s="50" t="s">
        <v>1649</v>
      </c>
      <c r="D1403" s="76" t="s">
        <v>2964</v>
      </c>
      <c r="E1403" s="50" t="s">
        <v>968</v>
      </c>
      <c r="F1403" s="50" t="s">
        <v>1255</v>
      </c>
      <c r="G1403" s="50"/>
      <c r="H1403" s="50" t="s">
        <v>3279</v>
      </c>
      <c r="I1403" s="63"/>
      <c r="J1403" s="64">
        <v>930600</v>
      </c>
      <c r="K1403" s="63"/>
      <c r="L1403" s="63"/>
      <c r="M1403" s="63"/>
      <c r="N1403" s="65"/>
    </row>
    <row r="1404" spans="1:14" ht="84">
      <c r="A1404" s="53">
        <f t="shared" si="22"/>
        <v>1399</v>
      </c>
      <c r="B1404" s="50" t="s">
        <v>756</v>
      </c>
      <c r="C1404" s="50" t="s">
        <v>2820</v>
      </c>
      <c r="D1404" s="76" t="s">
        <v>2965</v>
      </c>
      <c r="E1404" s="78" t="s">
        <v>2819</v>
      </c>
      <c r="F1404" s="50" t="s">
        <v>1255</v>
      </c>
      <c r="G1404" s="50"/>
      <c r="H1404" s="50" t="s">
        <v>3279</v>
      </c>
      <c r="I1404" s="63"/>
      <c r="J1404" s="77">
        <v>1778000</v>
      </c>
      <c r="K1404" s="63"/>
      <c r="L1404" s="63"/>
      <c r="M1404" s="63"/>
      <c r="N1404" s="65"/>
    </row>
    <row r="1405" spans="1:14" ht="84">
      <c r="A1405" s="53">
        <f t="shared" si="22"/>
        <v>1400</v>
      </c>
      <c r="B1405" s="50" t="s">
        <v>756</v>
      </c>
      <c r="C1405" s="50" t="s">
        <v>2820</v>
      </c>
      <c r="D1405" s="76" t="s">
        <v>2966</v>
      </c>
      <c r="E1405" s="78" t="s">
        <v>2819</v>
      </c>
      <c r="F1405" s="50" t="s">
        <v>1255</v>
      </c>
      <c r="G1405" s="50"/>
      <c r="H1405" s="50" t="s">
        <v>3279</v>
      </c>
      <c r="I1405" s="63"/>
      <c r="J1405" s="77">
        <v>1884000</v>
      </c>
      <c r="K1405" s="63"/>
      <c r="L1405" s="63"/>
      <c r="M1405" s="63"/>
      <c r="N1405" s="65"/>
    </row>
    <row r="1406" spans="1:14" ht="84">
      <c r="A1406" s="53">
        <f t="shared" si="22"/>
        <v>1401</v>
      </c>
      <c r="B1406" s="50" t="s">
        <v>756</v>
      </c>
      <c r="C1406" s="50" t="s">
        <v>2820</v>
      </c>
      <c r="D1406" s="76" t="s">
        <v>2967</v>
      </c>
      <c r="E1406" s="78" t="s">
        <v>2819</v>
      </c>
      <c r="F1406" s="50" t="s">
        <v>1255</v>
      </c>
      <c r="G1406" s="50"/>
      <c r="H1406" s="50" t="s">
        <v>3279</v>
      </c>
      <c r="I1406" s="63"/>
      <c r="J1406" s="77">
        <v>2520000</v>
      </c>
      <c r="K1406" s="63"/>
      <c r="L1406" s="63"/>
      <c r="M1406" s="63"/>
      <c r="N1406" s="65"/>
    </row>
    <row r="1407" spans="1:14" ht="84">
      <c r="A1407" s="53">
        <f t="shared" si="22"/>
        <v>1402</v>
      </c>
      <c r="B1407" s="50" t="s">
        <v>756</v>
      </c>
      <c r="C1407" s="50" t="s">
        <v>2820</v>
      </c>
      <c r="D1407" s="76" t="s">
        <v>2968</v>
      </c>
      <c r="E1407" s="78" t="s">
        <v>2819</v>
      </c>
      <c r="F1407" s="50" t="s">
        <v>1255</v>
      </c>
      <c r="G1407" s="50"/>
      <c r="H1407" s="50" t="s">
        <v>3279</v>
      </c>
      <c r="I1407" s="63"/>
      <c r="J1407" s="77">
        <v>3096000</v>
      </c>
      <c r="K1407" s="63"/>
      <c r="L1407" s="63"/>
      <c r="M1407" s="63"/>
      <c r="N1407" s="65"/>
    </row>
    <row r="1408" spans="1:14" ht="84">
      <c r="A1408" s="53">
        <f t="shared" si="22"/>
        <v>1403</v>
      </c>
      <c r="B1408" s="50" t="s">
        <v>756</v>
      </c>
      <c r="C1408" s="50" t="s">
        <v>2820</v>
      </c>
      <c r="D1408" s="76" t="s">
        <v>2969</v>
      </c>
      <c r="E1408" s="78" t="s">
        <v>2819</v>
      </c>
      <c r="F1408" s="50" t="s">
        <v>1255</v>
      </c>
      <c r="G1408" s="50"/>
      <c r="H1408" s="50" t="s">
        <v>3279</v>
      </c>
      <c r="I1408" s="63"/>
      <c r="J1408" s="77">
        <v>2854000</v>
      </c>
      <c r="K1408" s="63"/>
      <c r="L1408" s="63"/>
      <c r="M1408" s="63"/>
      <c r="N1408" s="65"/>
    </row>
    <row r="1409" spans="1:14" ht="84">
      <c r="A1409" s="53">
        <f t="shared" si="22"/>
        <v>1404</v>
      </c>
      <c r="B1409" s="50" t="s">
        <v>756</v>
      </c>
      <c r="C1409" s="50" t="s">
        <v>2820</v>
      </c>
      <c r="D1409" s="76" t="s">
        <v>2970</v>
      </c>
      <c r="E1409" s="78" t="s">
        <v>2819</v>
      </c>
      <c r="F1409" s="50" t="s">
        <v>1255</v>
      </c>
      <c r="G1409" s="50"/>
      <c r="H1409" s="50" t="s">
        <v>3279</v>
      </c>
      <c r="I1409" s="63"/>
      <c r="J1409" s="77">
        <v>2256000</v>
      </c>
      <c r="K1409" s="63"/>
      <c r="L1409" s="63"/>
      <c r="M1409" s="63"/>
      <c r="N1409" s="65"/>
    </row>
    <row r="1410" spans="1:14" ht="84">
      <c r="A1410" s="53">
        <f t="shared" si="22"/>
        <v>1405</v>
      </c>
      <c r="B1410" s="50" t="s">
        <v>756</v>
      </c>
      <c r="C1410" s="50" t="s">
        <v>2820</v>
      </c>
      <c r="D1410" s="76" t="s">
        <v>3355</v>
      </c>
      <c r="E1410" s="78" t="s">
        <v>2819</v>
      </c>
      <c r="F1410" s="50" t="s">
        <v>1255</v>
      </c>
      <c r="G1410" s="50"/>
      <c r="H1410" s="50" t="s">
        <v>3279</v>
      </c>
      <c r="I1410" s="63"/>
      <c r="J1410" s="77">
        <v>2765000</v>
      </c>
      <c r="K1410" s="63"/>
      <c r="L1410" s="63"/>
      <c r="M1410" s="63"/>
      <c r="N1410" s="65"/>
    </row>
    <row r="1411" spans="1:14" ht="84">
      <c r="A1411" s="53">
        <f t="shared" si="22"/>
        <v>1406</v>
      </c>
      <c r="B1411" s="50" t="s">
        <v>756</v>
      </c>
      <c r="C1411" s="50" t="s">
        <v>2820</v>
      </c>
      <c r="D1411" s="76" t="s">
        <v>3356</v>
      </c>
      <c r="E1411" s="78" t="s">
        <v>2819</v>
      </c>
      <c r="F1411" s="50" t="s">
        <v>1255</v>
      </c>
      <c r="G1411" s="50"/>
      <c r="H1411" s="50" t="s">
        <v>3279</v>
      </c>
      <c r="I1411" s="63"/>
      <c r="J1411" s="77">
        <v>3258000</v>
      </c>
      <c r="K1411" s="63"/>
      <c r="L1411" s="63"/>
      <c r="M1411" s="63"/>
      <c r="N1411" s="65"/>
    </row>
    <row r="1412" spans="1:14" ht="84">
      <c r="A1412" s="53">
        <f t="shared" si="22"/>
        <v>1407</v>
      </c>
      <c r="B1412" s="50" t="s">
        <v>756</v>
      </c>
      <c r="C1412" s="50" t="s">
        <v>2820</v>
      </c>
      <c r="D1412" s="76" t="s">
        <v>3357</v>
      </c>
      <c r="E1412" s="78" t="s">
        <v>2819</v>
      </c>
      <c r="F1412" s="50" t="s">
        <v>1255</v>
      </c>
      <c r="G1412" s="50"/>
      <c r="H1412" s="50" t="s">
        <v>3279</v>
      </c>
      <c r="I1412" s="63"/>
      <c r="J1412" s="77">
        <v>671500</v>
      </c>
      <c r="K1412" s="63"/>
      <c r="L1412" s="63"/>
      <c r="M1412" s="63"/>
      <c r="N1412" s="65"/>
    </row>
    <row r="1413" spans="1:14" ht="77.5">
      <c r="A1413" s="53">
        <f t="shared" si="22"/>
        <v>1408</v>
      </c>
      <c r="B1413" s="50" t="s">
        <v>756</v>
      </c>
      <c r="C1413" s="50" t="s">
        <v>2820</v>
      </c>
      <c r="D1413" s="125" t="s">
        <v>3199</v>
      </c>
      <c r="E1413" s="78" t="s">
        <v>2819</v>
      </c>
      <c r="F1413" s="50" t="s">
        <v>1255</v>
      </c>
      <c r="G1413" s="50"/>
      <c r="H1413" s="50" t="s">
        <v>3279</v>
      </c>
      <c r="I1413" s="63"/>
      <c r="J1413" s="77">
        <v>815300</v>
      </c>
      <c r="K1413" s="63"/>
      <c r="L1413" s="63"/>
      <c r="M1413" s="63"/>
      <c r="N1413" s="65"/>
    </row>
    <row r="1414" spans="1:14" ht="126">
      <c r="A1414" s="53">
        <f t="shared" si="22"/>
        <v>1409</v>
      </c>
      <c r="B1414" s="50" t="s">
        <v>756</v>
      </c>
      <c r="C1414" s="50" t="s">
        <v>3280</v>
      </c>
      <c r="D1414" s="76" t="s">
        <v>3200</v>
      </c>
      <c r="E1414" s="78" t="s">
        <v>2819</v>
      </c>
      <c r="F1414" s="50" t="s">
        <v>1255</v>
      </c>
      <c r="G1414" s="50"/>
      <c r="H1414" s="50" t="s">
        <v>3279</v>
      </c>
      <c r="I1414" s="63"/>
      <c r="J1414" s="77">
        <v>2185000</v>
      </c>
      <c r="K1414" s="63"/>
      <c r="L1414" s="63"/>
      <c r="M1414" s="63"/>
      <c r="N1414" s="65"/>
    </row>
    <row r="1415" spans="1:14" ht="126">
      <c r="A1415" s="53">
        <f t="shared" si="22"/>
        <v>1410</v>
      </c>
      <c r="B1415" s="50" t="s">
        <v>756</v>
      </c>
      <c r="C1415" s="50" t="s">
        <v>3280</v>
      </c>
      <c r="D1415" s="76" t="s">
        <v>3281</v>
      </c>
      <c r="E1415" s="78" t="s">
        <v>2819</v>
      </c>
      <c r="F1415" s="50" t="s">
        <v>1255</v>
      </c>
      <c r="G1415" s="50"/>
      <c r="H1415" s="50" t="s">
        <v>3279</v>
      </c>
      <c r="I1415" s="63"/>
      <c r="J1415" s="77">
        <v>2278000</v>
      </c>
      <c r="K1415" s="63"/>
      <c r="L1415" s="63"/>
      <c r="M1415" s="63"/>
      <c r="N1415" s="65"/>
    </row>
    <row r="1416" spans="1:14" ht="126">
      <c r="A1416" s="53">
        <f t="shared" si="22"/>
        <v>1411</v>
      </c>
      <c r="B1416" s="50" t="s">
        <v>756</v>
      </c>
      <c r="C1416" s="50" t="s">
        <v>3280</v>
      </c>
      <c r="D1416" s="76" t="s">
        <v>3282</v>
      </c>
      <c r="E1416" s="78" t="s">
        <v>2819</v>
      </c>
      <c r="F1416" s="50" t="s">
        <v>1255</v>
      </c>
      <c r="G1416" s="50"/>
      <c r="H1416" s="50" t="s">
        <v>3279</v>
      </c>
      <c r="I1416" s="63"/>
      <c r="J1416" s="77">
        <v>2368000</v>
      </c>
      <c r="K1416" s="63"/>
      <c r="L1416" s="63"/>
      <c r="M1416" s="63"/>
      <c r="N1416" s="65"/>
    </row>
    <row r="1417" spans="1:14" ht="112">
      <c r="A1417" s="53">
        <f t="shared" ref="A1417:A1480" si="23">A1416+1</f>
        <v>1412</v>
      </c>
      <c r="B1417" s="50" t="s">
        <v>756</v>
      </c>
      <c r="C1417" s="50" t="s">
        <v>3280</v>
      </c>
      <c r="D1417" s="76" t="s">
        <v>3283</v>
      </c>
      <c r="E1417" s="78" t="s">
        <v>2819</v>
      </c>
      <c r="F1417" s="50" t="s">
        <v>1255</v>
      </c>
      <c r="G1417" s="50"/>
      <c r="H1417" s="50" t="s">
        <v>3279</v>
      </c>
      <c r="I1417" s="63"/>
      <c r="J1417" s="77">
        <v>2413000</v>
      </c>
      <c r="K1417" s="63"/>
      <c r="L1417" s="63"/>
      <c r="M1417" s="63"/>
      <c r="N1417" s="65"/>
    </row>
    <row r="1418" spans="1:14" ht="112">
      <c r="A1418" s="53">
        <f t="shared" si="23"/>
        <v>1413</v>
      </c>
      <c r="B1418" s="50" t="s">
        <v>756</v>
      </c>
      <c r="C1418" s="50" t="s">
        <v>3280</v>
      </c>
      <c r="D1418" s="76" t="s">
        <v>3284</v>
      </c>
      <c r="E1418" s="78" t="s">
        <v>2819</v>
      </c>
      <c r="F1418" s="50" t="s">
        <v>1255</v>
      </c>
      <c r="G1418" s="50"/>
      <c r="H1418" s="50" t="s">
        <v>3279</v>
      </c>
      <c r="I1418" s="63"/>
      <c r="J1418" s="77">
        <v>2533000</v>
      </c>
      <c r="K1418" s="63"/>
      <c r="L1418" s="63"/>
      <c r="M1418" s="63"/>
      <c r="N1418" s="65"/>
    </row>
    <row r="1419" spans="1:14" ht="112">
      <c r="A1419" s="53">
        <f t="shared" si="23"/>
        <v>1414</v>
      </c>
      <c r="B1419" s="50" t="s">
        <v>756</v>
      </c>
      <c r="C1419" s="50" t="s">
        <v>3280</v>
      </c>
      <c r="D1419" s="76" t="s">
        <v>3285</v>
      </c>
      <c r="E1419" s="78" t="s">
        <v>2819</v>
      </c>
      <c r="F1419" s="50" t="s">
        <v>1255</v>
      </c>
      <c r="G1419" s="50"/>
      <c r="H1419" s="50" t="s">
        <v>3279</v>
      </c>
      <c r="I1419" s="63"/>
      <c r="J1419" s="77">
        <v>2585000</v>
      </c>
      <c r="K1419" s="63"/>
      <c r="L1419" s="63"/>
      <c r="M1419" s="63"/>
      <c r="N1419" s="65"/>
    </row>
    <row r="1420" spans="1:14" ht="112">
      <c r="A1420" s="53">
        <f t="shared" si="23"/>
        <v>1415</v>
      </c>
      <c r="B1420" s="50" t="s">
        <v>756</v>
      </c>
      <c r="C1420" s="50" t="s">
        <v>3280</v>
      </c>
      <c r="D1420" s="76" t="s">
        <v>3286</v>
      </c>
      <c r="E1420" s="78" t="s">
        <v>2819</v>
      </c>
      <c r="F1420" s="50" t="s">
        <v>1255</v>
      </c>
      <c r="G1420" s="50"/>
      <c r="H1420" s="50" t="s">
        <v>3279</v>
      </c>
      <c r="I1420" s="63"/>
      <c r="J1420" s="77">
        <v>2316000</v>
      </c>
      <c r="K1420" s="63"/>
      <c r="L1420" s="63"/>
      <c r="M1420" s="63"/>
      <c r="N1420" s="65"/>
    </row>
    <row r="1421" spans="1:14" ht="112">
      <c r="A1421" s="53">
        <f t="shared" si="23"/>
        <v>1416</v>
      </c>
      <c r="B1421" s="50" t="s">
        <v>756</v>
      </c>
      <c r="C1421" s="50" t="s">
        <v>3280</v>
      </c>
      <c r="D1421" s="76" t="s">
        <v>3287</v>
      </c>
      <c r="E1421" s="78" t="s">
        <v>2819</v>
      </c>
      <c r="F1421" s="50" t="s">
        <v>1255</v>
      </c>
      <c r="G1421" s="50"/>
      <c r="H1421" s="50" t="s">
        <v>3279</v>
      </c>
      <c r="I1421" s="63"/>
      <c r="J1421" s="77">
        <v>2408500</v>
      </c>
      <c r="K1421" s="63"/>
      <c r="L1421" s="63"/>
      <c r="M1421" s="63"/>
      <c r="N1421" s="65"/>
    </row>
    <row r="1422" spans="1:14" ht="112">
      <c r="A1422" s="53">
        <f t="shared" si="23"/>
        <v>1417</v>
      </c>
      <c r="B1422" s="50" t="s">
        <v>756</v>
      </c>
      <c r="C1422" s="50" t="s">
        <v>3280</v>
      </c>
      <c r="D1422" s="76" t="s">
        <v>3288</v>
      </c>
      <c r="E1422" s="78" t="s">
        <v>2819</v>
      </c>
      <c r="F1422" s="50" t="s">
        <v>1255</v>
      </c>
      <c r="G1422" s="50"/>
      <c r="H1422" s="50" t="s">
        <v>3279</v>
      </c>
      <c r="I1422" s="63"/>
      <c r="J1422" s="77">
        <v>2498700</v>
      </c>
      <c r="K1422" s="63"/>
      <c r="L1422" s="63"/>
      <c r="M1422" s="63"/>
      <c r="N1422" s="65"/>
    </row>
    <row r="1423" spans="1:14" ht="112">
      <c r="A1423" s="53">
        <f t="shared" si="23"/>
        <v>1418</v>
      </c>
      <c r="B1423" s="50" t="s">
        <v>756</v>
      </c>
      <c r="C1423" s="50" t="s">
        <v>3280</v>
      </c>
      <c r="D1423" s="76" t="s">
        <v>3289</v>
      </c>
      <c r="E1423" s="78" t="s">
        <v>2819</v>
      </c>
      <c r="F1423" s="50" t="s">
        <v>1255</v>
      </c>
      <c r="G1423" s="50"/>
      <c r="H1423" s="50" t="s">
        <v>3279</v>
      </c>
      <c r="I1423" s="63"/>
      <c r="J1423" s="77">
        <v>2543000</v>
      </c>
      <c r="K1423" s="63"/>
      <c r="L1423" s="63"/>
      <c r="M1423" s="63"/>
      <c r="N1423" s="65"/>
    </row>
    <row r="1424" spans="1:14" ht="112">
      <c r="A1424" s="53">
        <f t="shared" si="23"/>
        <v>1419</v>
      </c>
      <c r="B1424" s="50" t="s">
        <v>756</v>
      </c>
      <c r="C1424" s="50" t="s">
        <v>3280</v>
      </c>
      <c r="D1424" s="76" t="s">
        <v>3290</v>
      </c>
      <c r="E1424" s="78" t="s">
        <v>2819</v>
      </c>
      <c r="F1424" s="50" t="s">
        <v>1255</v>
      </c>
      <c r="G1424" s="50"/>
      <c r="H1424" s="50" t="s">
        <v>3279</v>
      </c>
      <c r="I1424" s="63"/>
      <c r="J1424" s="77">
        <v>2663200</v>
      </c>
      <c r="K1424" s="63"/>
      <c r="L1424" s="63"/>
      <c r="M1424" s="63"/>
      <c r="N1424" s="65"/>
    </row>
    <row r="1425" spans="1:14" ht="112">
      <c r="A1425" s="53">
        <f t="shared" si="23"/>
        <v>1420</v>
      </c>
      <c r="B1425" s="50" t="s">
        <v>756</v>
      </c>
      <c r="C1425" s="50" t="s">
        <v>3280</v>
      </c>
      <c r="D1425" s="76" t="s">
        <v>3291</v>
      </c>
      <c r="E1425" s="78" t="s">
        <v>2819</v>
      </c>
      <c r="F1425" s="50" t="s">
        <v>1255</v>
      </c>
      <c r="G1425" s="50"/>
      <c r="H1425" s="50" t="s">
        <v>3279</v>
      </c>
      <c r="I1425" s="63"/>
      <c r="J1425" s="77">
        <v>2715000</v>
      </c>
      <c r="K1425" s="63"/>
      <c r="L1425" s="63"/>
      <c r="M1425" s="63"/>
      <c r="N1425" s="65"/>
    </row>
    <row r="1426" spans="1:14" ht="112">
      <c r="A1426" s="53">
        <f t="shared" si="23"/>
        <v>1421</v>
      </c>
      <c r="B1426" s="50" t="s">
        <v>756</v>
      </c>
      <c r="C1426" s="50" t="s">
        <v>3280</v>
      </c>
      <c r="D1426" s="76" t="s">
        <v>3292</v>
      </c>
      <c r="E1426" s="78" t="s">
        <v>2819</v>
      </c>
      <c r="F1426" s="50" t="s">
        <v>1255</v>
      </c>
      <c r="G1426" s="50"/>
      <c r="H1426" s="50" t="s">
        <v>3279</v>
      </c>
      <c r="I1426" s="63"/>
      <c r="J1426" s="77">
        <v>2411000</v>
      </c>
      <c r="K1426" s="63"/>
      <c r="L1426" s="63"/>
      <c r="M1426" s="63"/>
      <c r="N1426" s="65"/>
    </row>
    <row r="1427" spans="1:14" ht="112">
      <c r="A1427" s="53">
        <f t="shared" si="23"/>
        <v>1422</v>
      </c>
      <c r="B1427" s="50" t="s">
        <v>756</v>
      </c>
      <c r="C1427" s="50" t="s">
        <v>3280</v>
      </c>
      <c r="D1427" s="76" t="s">
        <v>3293</v>
      </c>
      <c r="E1427" s="78" t="s">
        <v>2819</v>
      </c>
      <c r="F1427" s="50" t="s">
        <v>1255</v>
      </c>
      <c r="G1427" s="50"/>
      <c r="H1427" s="50" t="s">
        <v>3279</v>
      </c>
      <c r="I1427" s="63"/>
      <c r="J1427" s="77">
        <v>2503000</v>
      </c>
      <c r="K1427" s="63"/>
      <c r="L1427" s="63"/>
      <c r="M1427" s="63"/>
      <c r="N1427" s="65"/>
    </row>
    <row r="1428" spans="1:14" ht="112">
      <c r="A1428" s="53">
        <f t="shared" si="23"/>
        <v>1423</v>
      </c>
      <c r="B1428" s="50" t="s">
        <v>756</v>
      </c>
      <c r="C1428" s="50" t="s">
        <v>3280</v>
      </c>
      <c r="D1428" s="76" t="s">
        <v>3294</v>
      </c>
      <c r="E1428" s="78" t="s">
        <v>2819</v>
      </c>
      <c r="F1428" s="50" t="s">
        <v>1255</v>
      </c>
      <c r="G1428" s="50"/>
      <c r="H1428" s="50" t="s">
        <v>3279</v>
      </c>
      <c r="I1428" s="63"/>
      <c r="J1428" s="77">
        <v>2590000</v>
      </c>
      <c r="K1428" s="63"/>
      <c r="L1428" s="63"/>
      <c r="M1428" s="63"/>
      <c r="N1428" s="65"/>
    </row>
    <row r="1429" spans="1:14" ht="112">
      <c r="A1429" s="53">
        <f t="shared" si="23"/>
        <v>1424</v>
      </c>
      <c r="B1429" s="50" t="s">
        <v>756</v>
      </c>
      <c r="C1429" s="50" t="s">
        <v>3280</v>
      </c>
      <c r="D1429" s="76" t="s">
        <v>3295</v>
      </c>
      <c r="E1429" s="78" t="s">
        <v>2819</v>
      </c>
      <c r="F1429" s="50" t="s">
        <v>1255</v>
      </c>
      <c r="G1429" s="50"/>
      <c r="H1429" s="50" t="s">
        <v>3279</v>
      </c>
      <c r="I1429" s="63"/>
      <c r="J1429" s="77">
        <v>2638000</v>
      </c>
      <c r="K1429" s="63"/>
      <c r="L1429" s="63"/>
      <c r="M1429" s="63"/>
      <c r="N1429" s="65"/>
    </row>
    <row r="1430" spans="1:14" ht="112">
      <c r="A1430" s="53">
        <f t="shared" si="23"/>
        <v>1425</v>
      </c>
      <c r="B1430" s="50" t="s">
        <v>756</v>
      </c>
      <c r="C1430" s="50" t="s">
        <v>3280</v>
      </c>
      <c r="D1430" s="76" t="s">
        <v>3296</v>
      </c>
      <c r="E1430" s="78" t="s">
        <v>2819</v>
      </c>
      <c r="F1430" s="50" t="s">
        <v>1255</v>
      </c>
      <c r="G1430" s="50"/>
      <c r="H1430" s="50" t="s">
        <v>3279</v>
      </c>
      <c r="I1430" s="63"/>
      <c r="J1430" s="77">
        <v>2758900</v>
      </c>
      <c r="K1430" s="63"/>
      <c r="L1430" s="63"/>
      <c r="M1430" s="63"/>
      <c r="N1430" s="65"/>
    </row>
    <row r="1431" spans="1:14" ht="112">
      <c r="A1431" s="53">
        <f t="shared" si="23"/>
        <v>1426</v>
      </c>
      <c r="B1431" s="50" t="s">
        <v>756</v>
      </c>
      <c r="C1431" s="50" t="s">
        <v>3280</v>
      </c>
      <c r="D1431" s="76" t="s">
        <v>3297</v>
      </c>
      <c r="E1431" s="78" t="s">
        <v>2819</v>
      </c>
      <c r="F1431" s="50" t="s">
        <v>1255</v>
      </c>
      <c r="G1431" s="50"/>
      <c r="H1431" s="50" t="s">
        <v>3279</v>
      </c>
      <c r="I1431" s="63"/>
      <c r="J1431" s="77">
        <v>2810000</v>
      </c>
      <c r="K1431" s="63"/>
      <c r="L1431" s="63"/>
      <c r="M1431" s="63"/>
      <c r="N1431" s="65"/>
    </row>
    <row r="1432" spans="1:14" ht="98">
      <c r="A1432" s="53">
        <f t="shared" si="23"/>
        <v>1427</v>
      </c>
      <c r="B1432" s="50" t="s">
        <v>756</v>
      </c>
      <c r="C1432" s="50" t="s">
        <v>3280</v>
      </c>
      <c r="D1432" s="76" t="s">
        <v>3201</v>
      </c>
      <c r="E1432" s="78" t="s">
        <v>2819</v>
      </c>
      <c r="F1432" s="50" t="s">
        <v>1255</v>
      </c>
      <c r="G1432" s="50"/>
      <c r="H1432" s="50" t="s">
        <v>3279</v>
      </c>
      <c r="I1432" s="63"/>
      <c r="J1432" s="77">
        <v>5367922</v>
      </c>
      <c r="K1432" s="63"/>
      <c r="L1432" s="63"/>
      <c r="M1432" s="63"/>
      <c r="N1432" s="65"/>
    </row>
    <row r="1433" spans="1:14" ht="98">
      <c r="A1433" s="53">
        <f t="shared" si="23"/>
        <v>1428</v>
      </c>
      <c r="B1433" s="50" t="s">
        <v>756</v>
      </c>
      <c r="C1433" s="50" t="s">
        <v>3280</v>
      </c>
      <c r="D1433" s="76" t="s">
        <v>3202</v>
      </c>
      <c r="E1433" s="78" t="s">
        <v>2819</v>
      </c>
      <c r="F1433" s="50" t="s">
        <v>1255</v>
      </c>
      <c r="G1433" s="50"/>
      <c r="H1433" s="50" t="s">
        <v>3279</v>
      </c>
      <c r="I1433" s="63"/>
      <c r="J1433" s="77">
        <v>5969786</v>
      </c>
      <c r="K1433" s="63"/>
      <c r="L1433" s="63"/>
      <c r="M1433" s="63"/>
      <c r="N1433" s="65"/>
    </row>
    <row r="1434" spans="1:14" ht="98">
      <c r="A1434" s="53">
        <f t="shared" si="23"/>
        <v>1429</v>
      </c>
      <c r="B1434" s="50" t="s">
        <v>756</v>
      </c>
      <c r="C1434" s="50" t="s">
        <v>3280</v>
      </c>
      <c r="D1434" s="76" t="s">
        <v>3203</v>
      </c>
      <c r="E1434" s="78" t="s">
        <v>2819</v>
      </c>
      <c r="F1434" s="50" t="s">
        <v>1255</v>
      </c>
      <c r="G1434" s="50"/>
      <c r="H1434" s="50" t="s">
        <v>3279</v>
      </c>
      <c r="I1434" s="63"/>
      <c r="J1434" s="77">
        <v>4987500</v>
      </c>
      <c r="K1434" s="63"/>
      <c r="L1434" s="63"/>
      <c r="M1434" s="63"/>
      <c r="N1434" s="65"/>
    </row>
    <row r="1435" spans="1:14" ht="98">
      <c r="A1435" s="53">
        <f t="shared" si="23"/>
        <v>1430</v>
      </c>
      <c r="B1435" s="50" t="s">
        <v>756</v>
      </c>
      <c r="C1435" s="50" t="s">
        <v>3280</v>
      </c>
      <c r="D1435" s="76" t="s">
        <v>3204</v>
      </c>
      <c r="E1435" s="78" t="s">
        <v>2819</v>
      </c>
      <c r="F1435" s="50" t="s">
        <v>1255</v>
      </c>
      <c r="G1435" s="50"/>
      <c r="H1435" s="50" t="s">
        <v>3279</v>
      </c>
      <c r="I1435" s="63"/>
      <c r="J1435" s="77">
        <v>4955195</v>
      </c>
      <c r="K1435" s="63"/>
      <c r="L1435" s="63"/>
      <c r="M1435" s="63"/>
      <c r="N1435" s="65"/>
    </row>
    <row r="1436" spans="1:14" ht="102.75" customHeight="1">
      <c r="A1436" s="53">
        <f t="shared" si="23"/>
        <v>1431</v>
      </c>
      <c r="B1436" s="50" t="s">
        <v>756</v>
      </c>
      <c r="C1436" s="50" t="s">
        <v>1649</v>
      </c>
      <c r="D1436" s="50" t="s">
        <v>1633</v>
      </c>
      <c r="E1436" s="50" t="s">
        <v>968</v>
      </c>
      <c r="F1436" s="50" t="s">
        <v>1632</v>
      </c>
      <c r="G1436" s="50"/>
      <c r="H1436" s="50" t="s">
        <v>3837</v>
      </c>
      <c r="I1436" s="63"/>
      <c r="J1436" s="64">
        <v>110000</v>
      </c>
      <c r="K1436" s="63"/>
      <c r="L1436" s="63"/>
      <c r="M1436" s="63"/>
      <c r="N1436" s="65"/>
    </row>
    <row r="1437" spans="1:14" ht="99.75" customHeight="1">
      <c r="A1437" s="53">
        <f t="shared" si="23"/>
        <v>1432</v>
      </c>
      <c r="B1437" s="50" t="s">
        <v>756</v>
      </c>
      <c r="C1437" s="50" t="s">
        <v>1649</v>
      </c>
      <c r="D1437" s="50" t="s">
        <v>1634</v>
      </c>
      <c r="E1437" s="50" t="s">
        <v>968</v>
      </c>
      <c r="F1437" s="50" t="s">
        <v>1632</v>
      </c>
      <c r="G1437" s="50"/>
      <c r="H1437" s="50" t="s">
        <v>3837</v>
      </c>
      <c r="I1437" s="63"/>
      <c r="J1437" s="64">
        <v>125000</v>
      </c>
      <c r="K1437" s="63"/>
      <c r="L1437" s="63"/>
      <c r="M1437" s="63"/>
      <c r="N1437" s="65"/>
    </row>
    <row r="1438" spans="1:14" ht="93">
      <c r="A1438" s="53">
        <f t="shared" si="23"/>
        <v>1433</v>
      </c>
      <c r="B1438" s="50" t="s">
        <v>756</v>
      </c>
      <c r="C1438" s="50" t="s">
        <v>1649</v>
      </c>
      <c r="D1438" s="50" t="s">
        <v>1635</v>
      </c>
      <c r="E1438" s="50" t="s">
        <v>968</v>
      </c>
      <c r="F1438" s="50" t="s">
        <v>1632</v>
      </c>
      <c r="G1438" s="50"/>
      <c r="H1438" s="50" t="s">
        <v>3837</v>
      </c>
      <c r="I1438" s="63"/>
      <c r="J1438" s="64">
        <v>119000</v>
      </c>
      <c r="K1438" s="63"/>
      <c r="L1438" s="63"/>
      <c r="M1438" s="63"/>
      <c r="N1438" s="65"/>
    </row>
    <row r="1439" spans="1:14" ht="93">
      <c r="A1439" s="53">
        <f t="shared" si="23"/>
        <v>1434</v>
      </c>
      <c r="B1439" s="50" t="s">
        <v>756</v>
      </c>
      <c r="C1439" s="50" t="s">
        <v>1649</v>
      </c>
      <c r="D1439" s="50" t="s">
        <v>1636</v>
      </c>
      <c r="E1439" s="50" t="s">
        <v>968</v>
      </c>
      <c r="F1439" s="50" t="s">
        <v>1632</v>
      </c>
      <c r="G1439" s="50"/>
      <c r="H1439" s="50" t="s">
        <v>3837</v>
      </c>
      <c r="I1439" s="63"/>
      <c r="J1439" s="64">
        <v>136000</v>
      </c>
      <c r="K1439" s="63"/>
      <c r="L1439" s="63"/>
      <c r="M1439" s="63"/>
      <c r="N1439" s="65"/>
    </row>
    <row r="1440" spans="1:14" ht="93">
      <c r="A1440" s="53">
        <f t="shared" si="23"/>
        <v>1435</v>
      </c>
      <c r="B1440" s="50" t="s">
        <v>756</v>
      </c>
      <c r="C1440" s="50" t="s">
        <v>1649</v>
      </c>
      <c r="D1440" s="50" t="s">
        <v>1637</v>
      </c>
      <c r="E1440" s="50" t="s">
        <v>968</v>
      </c>
      <c r="F1440" s="50" t="s">
        <v>1632</v>
      </c>
      <c r="G1440" s="50"/>
      <c r="H1440" s="50" t="s">
        <v>3837</v>
      </c>
      <c r="I1440" s="63"/>
      <c r="J1440" s="64">
        <v>122000</v>
      </c>
      <c r="K1440" s="63"/>
      <c r="L1440" s="63"/>
      <c r="M1440" s="63"/>
      <c r="N1440" s="65"/>
    </row>
    <row r="1441" spans="1:14" ht="93">
      <c r="A1441" s="53">
        <f t="shared" si="23"/>
        <v>1436</v>
      </c>
      <c r="B1441" s="50" t="s">
        <v>756</v>
      </c>
      <c r="C1441" s="50" t="s">
        <v>1649</v>
      </c>
      <c r="D1441" s="50" t="s">
        <v>1638</v>
      </c>
      <c r="E1441" s="50" t="s">
        <v>968</v>
      </c>
      <c r="F1441" s="50" t="s">
        <v>1632</v>
      </c>
      <c r="G1441" s="50"/>
      <c r="H1441" s="50" t="s">
        <v>3837</v>
      </c>
      <c r="I1441" s="63"/>
      <c r="J1441" s="64">
        <v>136000</v>
      </c>
      <c r="K1441" s="63"/>
      <c r="L1441" s="63"/>
      <c r="M1441" s="63"/>
      <c r="N1441" s="65"/>
    </row>
    <row r="1442" spans="1:14" ht="93">
      <c r="A1442" s="53">
        <f t="shared" si="23"/>
        <v>1437</v>
      </c>
      <c r="B1442" s="50" t="s">
        <v>756</v>
      </c>
      <c r="C1442" s="50" t="s">
        <v>1649</v>
      </c>
      <c r="D1442" s="50" t="s">
        <v>1639</v>
      </c>
      <c r="E1442" s="50" t="s">
        <v>968</v>
      </c>
      <c r="F1442" s="50" t="s">
        <v>1632</v>
      </c>
      <c r="G1442" s="50"/>
      <c r="H1442" s="50" t="s">
        <v>3837</v>
      </c>
      <c r="I1442" s="63"/>
      <c r="J1442" s="64">
        <v>119000</v>
      </c>
      <c r="K1442" s="63"/>
      <c r="L1442" s="63"/>
      <c r="M1442" s="63"/>
      <c r="N1442" s="65"/>
    </row>
    <row r="1443" spans="1:14" ht="93">
      <c r="A1443" s="53">
        <f t="shared" si="23"/>
        <v>1438</v>
      </c>
      <c r="B1443" s="50" t="s">
        <v>756</v>
      </c>
      <c r="C1443" s="50" t="s">
        <v>1649</v>
      </c>
      <c r="D1443" s="50" t="s">
        <v>1640</v>
      </c>
      <c r="E1443" s="50" t="s">
        <v>968</v>
      </c>
      <c r="F1443" s="50" t="s">
        <v>1632</v>
      </c>
      <c r="G1443" s="50"/>
      <c r="H1443" s="50" t="s">
        <v>3837</v>
      </c>
      <c r="I1443" s="63"/>
      <c r="J1443" s="64">
        <v>133000</v>
      </c>
      <c r="K1443" s="63"/>
      <c r="L1443" s="63"/>
      <c r="M1443" s="63"/>
      <c r="N1443" s="65"/>
    </row>
    <row r="1444" spans="1:14" ht="93">
      <c r="A1444" s="53">
        <f t="shared" si="23"/>
        <v>1439</v>
      </c>
      <c r="B1444" s="50" t="s">
        <v>756</v>
      </c>
      <c r="C1444" s="50" t="s">
        <v>1649</v>
      </c>
      <c r="D1444" s="50" t="s">
        <v>1641</v>
      </c>
      <c r="E1444" s="50" t="s">
        <v>968</v>
      </c>
      <c r="F1444" s="50" t="s">
        <v>1632</v>
      </c>
      <c r="G1444" s="50"/>
      <c r="H1444" s="50" t="s">
        <v>3837</v>
      </c>
      <c r="I1444" s="63"/>
      <c r="J1444" s="64">
        <v>114000</v>
      </c>
      <c r="K1444" s="63"/>
      <c r="L1444" s="63"/>
      <c r="M1444" s="63"/>
      <c r="N1444" s="65"/>
    </row>
    <row r="1445" spans="1:14" ht="93">
      <c r="A1445" s="53">
        <f t="shared" si="23"/>
        <v>1440</v>
      </c>
      <c r="B1445" s="50" t="s">
        <v>756</v>
      </c>
      <c r="C1445" s="50" t="s">
        <v>1649</v>
      </c>
      <c r="D1445" s="50" t="s">
        <v>1642</v>
      </c>
      <c r="E1445" s="50" t="s">
        <v>968</v>
      </c>
      <c r="F1445" s="50" t="s">
        <v>1632</v>
      </c>
      <c r="G1445" s="50"/>
      <c r="H1445" s="50" t="s">
        <v>3837</v>
      </c>
      <c r="I1445" s="63"/>
      <c r="J1445" s="64">
        <v>128000</v>
      </c>
      <c r="K1445" s="63"/>
      <c r="L1445" s="63"/>
      <c r="M1445" s="63"/>
      <c r="N1445" s="65"/>
    </row>
    <row r="1446" spans="1:14" ht="102.75" customHeight="1">
      <c r="A1446" s="53">
        <f t="shared" si="23"/>
        <v>1441</v>
      </c>
      <c r="B1446" s="50" t="s">
        <v>756</v>
      </c>
      <c r="C1446" s="50" t="s">
        <v>1649</v>
      </c>
      <c r="D1446" s="50" t="s">
        <v>2578</v>
      </c>
      <c r="E1446" s="50" t="s">
        <v>968</v>
      </c>
      <c r="F1446" s="50" t="s">
        <v>1632</v>
      </c>
      <c r="G1446" s="50"/>
      <c r="H1446" s="50" t="s">
        <v>3837</v>
      </c>
      <c r="I1446" s="63"/>
      <c r="J1446" s="64">
        <v>150000</v>
      </c>
      <c r="K1446" s="63"/>
      <c r="L1446" s="63"/>
      <c r="M1446" s="63"/>
      <c r="N1446" s="65"/>
    </row>
    <row r="1447" spans="1:14" ht="102.75" customHeight="1">
      <c r="A1447" s="53">
        <f t="shared" si="23"/>
        <v>1442</v>
      </c>
      <c r="B1447" s="50" t="s">
        <v>756</v>
      </c>
      <c r="C1447" s="50" t="s">
        <v>1649</v>
      </c>
      <c r="D1447" s="50" t="s">
        <v>2579</v>
      </c>
      <c r="E1447" s="50" t="s">
        <v>968</v>
      </c>
      <c r="F1447" s="50" t="s">
        <v>1632</v>
      </c>
      <c r="G1447" s="50"/>
      <c r="H1447" s="50" t="s">
        <v>3837</v>
      </c>
      <c r="I1447" s="63"/>
      <c r="J1447" s="64">
        <v>165000</v>
      </c>
      <c r="K1447" s="63"/>
      <c r="L1447" s="63"/>
      <c r="M1447" s="63"/>
      <c r="N1447" s="65"/>
    </row>
    <row r="1448" spans="1:14" ht="93">
      <c r="A1448" s="53">
        <f t="shared" si="23"/>
        <v>1443</v>
      </c>
      <c r="B1448" s="50" t="s">
        <v>756</v>
      </c>
      <c r="C1448" s="50" t="s">
        <v>1649</v>
      </c>
      <c r="D1448" s="50" t="s">
        <v>1643</v>
      </c>
      <c r="E1448" s="50" t="s">
        <v>968</v>
      </c>
      <c r="F1448" s="50" t="s">
        <v>1632</v>
      </c>
      <c r="G1448" s="50"/>
      <c r="H1448" s="50" t="s">
        <v>3837</v>
      </c>
      <c r="I1448" s="63"/>
      <c r="J1448" s="64">
        <v>101000</v>
      </c>
      <c r="K1448" s="63"/>
      <c r="L1448" s="63"/>
      <c r="M1448" s="63"/>
      <c r="N1448" s="65"/>
    </row>
    <row r="1449" spans="1:14" ht="93">
      <c r="A1449" s="53">
        <f t="shared" si="23"/>
        <v>1444</v>
      </c>
      <c r="B1449" s="50" t="s">
        <v>756</v>
      </c>
      <c r="C1449" s="50" t="s">
        <v>1649</v>
      </c>
      <c r="D1449" s="50" t="s">
        <v>1644</v>
      </c>
      <c r="E1449" s="50" t="s">
        <v>968</v>
      </c>
      <c r="F1449" s="50" t="s">
        <v>1632</v>
      </c>
      <c r="G1449" s="50"/>
      <c r="H1449" s="50" t="s">
        <v>3837</v>
      </c>
      <c r="I1449" s="63"/>
      <c r="J1449" s="64">
        <v>128000</v>
      </c>
      <c r="K1449" s="63"/>
      <c r="L1449" s="63"/>
      <c r="M1449" s="63"/>
      <c r="N1449" s="65"/>
    </row>
    <row r="1450" spans="1:14" ht="93">
      <c r="A1450" s="53">
        <f t="shared" si="23"/>
        <v>1445</v>
      </c>
      <c r="B1450" s="50" t="s">
        <v>756</v>
      </c>
      <c r="C1450" s="50" t="s">
        <v>1649</v>
      </c>
      <c r="D1450" s="50" t="s">
        <v>1645</v>
      </c>
      <c r="E1450" s="50" t="s">
        <v>968</v>
      </c>
      <c r="F1450" s="50" t="s">
        <v>1632</v>
      </c>
      <c r="G1450" s="50"/>
      <c r="H1450" s="50" t="s">
        <v>3837</v>
      </c>
      <c r="I1450" s="63"/>
      <c r="J1450" s="64">
        <v>105300</v>
      </c>
      <c r="K1450" s="63"/>
      <c r="L1450" s="63"/>
      <c r="M1450" s="63"/>
      <c r="N1450" s="65"/>
    </row>
    <row r="1451" spans="1:14" ht="93">
      <c r="A1451" s="53">
        <f t="shared" si="23"/>
        <v>1446</v>
      </c>
      <c r="B1451" s="50" t="s">
        <v>756</v>
      </c>
      <c r="C1451" s="50" t="s">
        <v>1649</v>
      </c>
      <c r="D1451" s="50" t="s">
        <v>1646</v>
      </c>
      <c r="E1451" s="50" t="s">
        <v>968</v>
      </c>
      <c r="F1451" s="50" t="s">
        <v>1632</v>
      </c>
      <c r="G1451" s="50"/>
      <c r="H1451" s="50" t="s">
        <v>3837</v>
      </c>
      <c r="I1451" s="63"/>
      <c r="J1451" s="64">
        <v>128000</v>
      </c>
      <c r="K1451" s="63"/>
      <c r="L1451" s="63"/>
      <c r="M1451" s="63"/>
      <c r="N1451" s="65"/>
    </row>
    <row r="1452" spans="1:14" ht="97.5" customHeight="1">
      <c r="A1452" s="53">
        <f t="shared" si="23"/>
        <v>1447</v>
      </c>
      <c r="B1452" s="50" t="s">
        <v>756</v>
      </c>
      <c r="C1452" s="50" t="s">
        <v>1649</v>
      </c>
      <c r="D1452" s="50" t="s">
        <v>2580</v>
      </c>
      <c r="E1452" s="50" t="s">
        <v>968</v>
      </c>
      <c r="F1452" s="50" t="s">
        <v>1632</v>
      </c>
      <c r="G1452" s="50"/>
      <c r="H1452" s="50" t="s">
        <v>3837</v>
      </c>
      <c r="I1452" s="63"/>
      <c r="J1452" s="64">
        <v>165000</v>
      </c>
      <c r="K1452" s="63"/>
      <c r="L1452" s="63"/>
      <c r="M1452" s="63"/>
      <c r="N1452" s="65"/>
    </row>
    <row r="1453" spans="1:14" ht="112.5" customHeight="1">
      <c r="A1453" s="53">
        <f t="shared" si="23"/>
        <v>1448</v>
      </c>
      <c r="B1453" s="50" t="s">
        <v>756</v>
      </c>
      <c r="C1453" s="50" t="s">
        <v>1649</v>
      </c>
      <c r="D1453" s="50" t="s">
        <v>2581</v>
      </c>
      <c r="E1453" s="50" t="s">
        <v>968</v>
      </c>
      <c r="F1453" s="50" t="s">
        <v>1632</v>
      </c>
      <c r="G1453" s="50"/>
      <c r="H1453" s="50" t="s">
        <v>3837</v>
      </c>
      <c r="I1453" s="63"/>
      <c r="J1453" s="64">
        <v>480000</v>
      </c>
      <c r="K1453" s="63"/>
      <c r="L1453" s="63"/>
      <c r="M1453" s="63"/>
      <c r="N1453" s="65"/>
    </row>
    <row r="1454" spans="1:14" ht="102" customHeight="1">
      <c r="A1454" s="53">
        <f t="shared" si="23"/>
        <v>1449</v>
      </c>
      <c r="B1454" s="50" t="s">
        <v>756</v>
      </c>
      <c r="C1454" s="50" t="s">
        <v>1649</v>
      </c>
      <c r="D1454" s="50" t="s">
        <v>2582</v>
      </c>
      <c r="E1454" s="50" t="s">
        <v>968</v>
      </c>
      <c r="F1454" s="50" t="s">
        <v>1632</v>
      </c>
      <c r="G1454" s="50"/>
      <c r="H1454" s="50" t="s">
        <v>3837</v>
      </c>
      <c r="I1454" s="63"/>
      <c r="J1454" s="64">
        <v>580000</v>
      </c>
      <c r="K1454" s="63"/>
      <c r="L1454" s="63"/>
      <c r="M1454" s="63"/>
      <c r="N1454" s="65"/>
    </row>
    <row r="1455" spans="1:14" ht="60" customHeight="1">
      <c r="A1455" s="53">
        <f t="shared" si="23"/>
        <v>1450</v>
      </c>
      <c r="B1455" s="50" t="s">
        <v>756</v>
      </c>
      <c r="C1455" s="50" t="s">
        <v>1649</v>
      </c>
      <c r="D1455" s="50" t="s">
        <v>3099</v>
      </c>
      <c r="E1455" s="50" t="s">
        <v>1174</v>
      </c>
      <c r="F1455" s="50" t="s">
        <v>1632</v>
      </c>
      <c r="G1455" s="50"/>
      <c r="H1455" s="99" t="s">
        <v>3139</v>
      </c>
      <c r="I1455" s="63"/>
      <c r="J1455" s="64">
        <v>102636</v>
      </c>
      <c r="K1455" s="63"/>
      <c r="L1455" s="63"/>
      <c r="M1455" s="63"/>
      <c r="N1455" s="65"/>
    </row>
    <row r="1456" spans="1:14" ht="60" customHeight="1">
      <c r="A1456" s="53">
        <f t="shared" si="23"/>
        <v>1451</v>
      </c>
      <c r="B1456" s="50" t="s">
        <v>756</v>
      </c>
      <c r="C1456" s="50" t="s">
        <v>1649</v>
      </c>
      <c r="D1456" s="50" t="s">
        <v>3100</v>
      </c>
      <c r="E1456" s="50" t="s">
        <v>1174</v>
      </c>
      <c r="F1456" s="50" t="s">
        <v>1632</v>
      </c>
      <c r="G1456" s="50"/>
      <c r="H1456" s="99" t="s">
        <v>3139</v>
      </c>
      <c r="I1456" s="63"/>
      <c r="J1456" s="64">
        <v>71182</v>
      </c>
      <c r="K1456" s="63"/>
      <c r="L1456" s="63"/>
      <c r="M1456" s="63"/>
      <c r="N1456" s="65"/>
    </row>
    <row r="1457" spans="1:14" ht="60" customHeight="1">
      <c r="A1457" s="53">
        <f t="shared" si="23"/>
        <v>1452</v>
      </c>
      <c r="B1457" s="50" t="s">
        <v>756</v>
      </c>
      <c r="C1457" s="50" t="s">
        <v>1649</v>
      </c>
      <c r="D1457" s="50" t="s">
        <v>3101</v>
      </c>
      <c r="E1457" s="50" t="s">
        <v>1174</v>
      </c>
      <c r="F1457" s="50" t="s">
        <v>1632</v>
      </c>
      <c r="G1457" s="50"/>
      <c r="H1457" s="99" t="s">
        <v>3139</v>
      </c>
      <c r="I1457" s="63"/>
      <c r="J1457" s="64">
        <v>102636</v>
      </c>
      <c r="K1457" s="63"/>
      <c r="L1457" s="63"/>
      <c r="M1457" s="63"/>
      <c r="N1457" s="65"/>
    </row>
    <row r="1458" spans="1:14" ht="60" customHeight="1">
      <c r="A1458" s="53">
        <f t="shared" si="23"/>
        <v>1453</v>
      </c>
      <c r="B1458" s="50" t="s">
        <v>756</v>
      </c>
      <c r="C1458" s="50" t="s">
        <v>1649</v>
      </c>
      <c r="D1458" s="50" t="s">
        <v>3102</v>
      </c>
      <c r="E1458" s="50" t="s">
        <v>1174</v>
      </c>
      <c r="F1458" s="50" t="s">
        <v>1632</v>
      </c>
      <c r="G1458" s="50"/>
      <c r="H1458" s="99" t="s">
        <v>3139</v>
      </c>
      <c r="I1458" s="63"/>
      <c r="J1458" s="64">
        <v>71182</v>
      </c>
      <c r="K1458" s="63"/>
      <c r="L1458" s="63"/>
      <c r="M1458" s="63"/>
      <c r="N1458" s="65"/>
    </row>
    <row r="1459" spans="1:14" ht="60" customHeight="1">
      <c r="A1459" s="53">
        <f t="shared" si="23"/>
        <v>1454</v>
      </c>
      <c r="B1459" s="50" t="s">
        <v>756</v>
      </c>
      <c r="C1459" s="50" t="s">
        <v>1649</v>
      </c>
      <c r="D1459" s="50" t="s">
        <v>3103</v>
      </c>
      <c r="E1459" s="50" t="s">
        <v>1174</v>
      </c>
      <c r="F1459" s="50" t="s">
        <v>1632</v>
      </c>
      <c r="G1459" s="50"/>
      <c r="H1459" s="99" t="s">
        <v>3139</v>
      </c>
      <c r="I1459" s="63"/>
      <c r="J1459" s="64">
        <v>91705</v>
      </c>
      <c r="K1459" s="63"/>
      <c r="L1459" s="63"/>
      <c r="M1459" s="63"/>
      <c r="N1459" s="65"/>
    </row>
    <row r="1460" spans="1:14" ht="60" customHeight="1">
      <c r="A1460" s="53">
        <f t="shared" si="23"/>
        <v>1455</v>
      </c>
      <c r="B1460" s="50" t="s">
        <v>756</v>
      </c>
      <c r="C1460" s="50" t="s">
        <v>1649</v>
      </c>
      <c r="D1460" s="50" t="s">
        <v>3104</v>
      </c>
      <c r="E1460" s="50" t="s">
        <v>1174</v>
      </c>
      <c r="F1460" s="50" t="s">
        <v>1632</v>
      </c>
      <c r="G1460" s="50"/>
      <c r="H1460" s="99" t="s">
        <v>3139</v>
      </c>
      <c r="I1460" s="63"/>
      <c r="J1460" s="64">
        <v>57200</v>
      </c>
      <c r="K1460" s="63"/>
      <c r="L1460" s="63"/>
      <c r="M1460" s="63"/>
      <c r="N1460" s="65"/>
    </row>
    <row r="1461" spans="1:14" ht="60" customHeight="1">
      <c r="A1461" s="53">
        <f t="shared" si="23"/>
        <v>1456</v>
      </c>
      <c r="B1461" s="50" t="s">
        <v>756</v>
      </c>
      <c r="C1461" s="50" t="s">
        <v>1649</v>
      </c>
      <c r="D1461" s="50" t="s">
        <v>3105</v>
      </c>
      <c r="E1461" s="50" t="s">
        <v>1174</v>
      </c>
      <c r="F1461" s="50" t="s">
        <v>1632</v>
      </c>
      <c r="G1461" s="50"/>
      <c r="H1461" s="99" t="s">
        <v>3139</v>
      </c>
      <c r="I1461" s="63"/>
      <c r="J1461" s="64">
        <v>79758</v>
      </c>
      <c r="K1461" s="63"/>
      <c r="L1461" s="63"/>
      <c r="M1461" s="63"/>
      <c r="N1461" s="65"/>
    </row>
    <row r="1462" spans="1:14" ht="60" customHeight="1">
      <c r="A1462" s="53">
        <f t="shared" si="23"/>
        <v>1457</v>
      </c>
      <c r="B1462" s="50" t="s">
        <v>756</v>
      </c>
      <c r="C1462" s="50" t="s">
        <v>1649</v>
      </c>
      <c r="D1462" s="50" t="s">
        <v>3106</v>
      </c>
      <c r="E1462" s="50" t="s">
        <v>1174</v>
      </c>
      <c r="F1462" s="50" t="s">
        <v>1632</v>
      </c>
      <c r="G1462" s="50"/>
      <c r="H1462" s="99" t="s">
        <v>3139</v>
      </c>
      <c r="I1462" s="63"/>
      <c r="J1462" s="64">
        <v>45286</v>
      </c>
      <c r="K1462" s="63"/>
      <c r="L1462" s="63"/>
      <c r="M1462" s="63"/>
      <c r="N1462" s="65"/>
    </row>
    <row r="1463" spans="1:14" ht="60" customHeight="1">
      <c r="A1463" s="53">
        <f t="shared" si="23"/>
        <v>1458</v>
      </c>
      <c r="B1463" s="50" t="s">
        <v>756</v>
      </c>
      <c r="C1463" s="50" t="s">
        <v>1649</v>
      </c>
      <c r="D1463" s="50" t="s">
        <v>3107</v>
      </c>
      <c r="E1463" s="50" t="s">
        <v>1174</v>
      </c>
      <c r="F1463" s="50" t="s">
        <v>1632</v>
      </c>
      <c r="G1463" s="50"/>
      <c r="H1463" s="99" t="s">
        <v>3139</v>
      </c>
      <c r="I1463" s="63"/>
      <c r="J1463" s="64">
        <v>48818</v>
      </c>
      <c r="K1463" s="63"/>
      <c r="L1463" s="63"/>
      <c r="M1463" s="63"/>
      <c r="N1463" s="65"/>
    </row>
    <row r="1464" spans="1:14" ht="60" customHeight="1">
      <c r="A1464" s="53">
        <f t="shared" si="23"/>
        <v>1459</v>
      </c>
      <c r="B1464" s="50" t="s">
        <v>756</v>
      </c>
      <c r="C1464" s="50" t="s">
        <v>1649</v>
      </c>
      <c r="D1464" s="50" t="s">
        <v>3108</v>
      </c>
      <c r="E1464" s="50" t="s">
        <v>1174</v>
      </c>
      <c r="F1464" s="50" t="s">
        <v>1632</v>
      </c>
      <c r="G1464" s="50"/>
      <c r="H1464" s="99" t="s">
        <v>3139</v>
      </c>
      <c r="I1464" s="63"/>
      <c r="J1464" s="64">
        <v>48818</v>
      </c>
      <c r="K1464" s="63"/>
      <c r="L1464" s="63"/>
      <c r="M1464" s="63"/>
      <c r="N1464" s="65"/>
    </row>
    <row r="1465" spans="1:14" ht="60" customHeight="1">
      <c r="A1465" s="53">
        <f t="shared" si="23"/>
        <v>1460</v>
      </c>
      <c r="B1465" s="50" t="s">
        <v>756</v>
      </c>
      <c r="C1465" s="50" t="s">
        <v>1649</v>
      </c>
      <c r="D1465" s="50" t="s">
        <v>3118</v>
      </c>
      <c r="E1465" s="50" t="s">
        <v>1174</v>
      </c>
      <c r="F1465" s="50" t="s">
        <v>1632</v>
      </c>
      <c r="G1465" s="50"/>
      <c r="H1465" s="99" t="s">
        <v>3139</v>
      </c>
      <c r="I1465" s="63"/>
      <c r="J1465" s="64">
        <v>84848</v>
      </c>
      <c r="K1465" s="63"/>
      <c r="L1465" s="63"/>
      <c r="M1465" s="63"/>
      <c r="N1465" s="65"/>
    </row>
    <row r="1466" spans="1:14" ht="60" customHeight="1">
      <c r="A1466" s="53">
        <f t="shared" si="23"/>
        <v>1461</v>
      </c>
      <c r="B1466" s="50" t="s">
        <v>756</v>
      </c>
      <c r="C1466" s="50" t="s">
        <v>1649</v>
      </c>
      <c r="D1466" s="50" t="s">
        <v>3109</v>
      </c>
      <c r="E1466" s="50" t="s">
        <v>1174</v>
      </c>
      <c r="F1466" s="50" t="s">
        <v>1632</v>
      </c>
      <c r="G1466" s="50"/>
      <c r="H1466" s="99" t="s">
        <v>3139</v>
      </c>
      <c r="I1466" s="63"/>
      <c r="J1466" s="64">
        <v>27273</v>
      </c>
      <c r="K1466" s="63"/>
      <c r="L1466" s="63"/>
      <c r="M1466" s="63"/>
      <c r="N1466" s="65"/>
    </row>
    <row r="1467" spans="1:14" ht="60" customHeight="1">
      <c r="A1467" s="53">
        <f t="shared" si="23"/>
        <v>1462</v>
      </c>
      <c r="B1467" s="50" t="s">
        <v>756</v>
      </c>
      <c r="C1467" s="50" t="s">
        <v>1649</v>
      </c>
      <c r="D1467" s="50" t="s">
        <v>3110</v>
      </c>
      <c r="E1467" s="50" t="s">
        <v>1174</v>
      </c>
      <c r="F1467" s="50" t="s">
        <v>1632</v>
      </c>
      <c r="G1467" s="50"/>
      <c r="H1467" s="99" t="s">
        <v>3139</v>
      </c>
      <c r="I1467" s="63"/>
      <c r="J1467" s="64">
        <v>15818</v>
      </c>
      <c r="K1467" s="63"/>
      <c r="L1467" s="63"/>
      <c r="M1467" s="63"/>
      <c r="N1467" s="65"/>
    </row>
    <row r="1468" spans="1:14" ht="60" customHeight="1">
      <c r="A1468" s="53">
        <f t="shared" si="23"/>
        <v>1463</v>
      </c>
      <c r="B1468" s="50" t="s">
        <v>756</v>
      </c>
      <c r="C1468" s="50" t="s">
        <v>1649</v>
      </c>
      <c r="D1468" s="50" t="s">
        <v>3111</v>
      </c>
      <c r="E1468" s="50" t="s">
        <v>1174</v>
      </c>
      <c r="F1468" s="50" t="s">
        <v>1632</v>
      </c>
      <c r="G1468" s="50"/>
      <c r="H1468" s="99" t="s">
        <v>3139</v>
      </c>
      <c r="I1468" s="63"/>
      <c r="J1468" s="64">
        <v>42000</v>
      </c>
      <c r="K1468" s="63"/>
      <c r="L1468" s="63"/>
      <c r="M1468" s="63"/>
      <c r="N1468" s="65"/>
    </row>
    <row r="1469" spans="1:14" ht="60" customHeight="1">
      <c r="A1469" s="53">
        <f t="shared" si="23"/>
        <v>1464</v>
      </c>
      <c r="B1469" s="50" t="s">
        <v>756</v>
      </c>
      <c r="C1469" s="50" t="s">
        <v>1649</v>
      </c>
      <c r="D1469" s="50" t="s">
        <v>3112</v>
      </c>
      <c r="E1469" s="50" t="s">
        <v>1174</v>
      </c>
      <c r="F1469" s="50" t="s">
        <v>1632</v>
      </c>
      <c r="G1469" s="50"/>
      <c r="H1469" s="99" t="s">
        <v>3139</v>
      </c>
      <c r="I1469" s="63"/>
      <c r="J1469" s="64">
        <v>102682</v>
      </c>
      <c r="K1469" s="63"/>
      <c r="L1469" s="63"/>
      <c r="M1469" s="63"/>
      <c r="N1469" s="65"/>
    </row>
    <row r="1470" spans="1:14" ht="60" customHeight="1">
      <c r="A1470" s="53">
        <f t="shared" si="23"/>
        <v>1465</v>
      </c>
      <c r="B1470" s="50" t="s">
        <v>756</v>
      </c>
      <c r="C1470" s="50" t="s">
        <v>1649</v>
      </c>
      <c r="D1470" s="50" t="s">
        <v>3113</v>
      </c>
      <c r="E1470" s="50" t="s">
        <v>1174</v>
      </c>
      <c r="F1470" s="50" t="s">
        <v>1632</v>
      </c>
      <c r="G1470" s="50"/>
      <c r="H1470" s="99" t="s">
        <v>3139</v>
      </c>
      <c r="I1470" s="63"/>
      <c r="J1470" s="64">
        <v>26061</v>
      </c>
      <c r="K1470" s="63"/>
      <c r="L1470" s="63"/>
      <c r="M1470" s="63"/>
      <c r="N1470" s="65"/>
    </row>
    <row r="1471" spans="1:14" ht="60" customHeight="1">
      <c r="A1471" s="53">
        <f t="shared" si="23"/>
        <v>1466</v>
      </c>
      <c r="B1471" s="50" t="s">
        <v>756</v>
      </c>
      <c r="C1471" s="50" t="s">
        <v>1649</v>
      </c>
      <c r="D1471" s="50" t="s">
        <v>3114</v>
      </c>
      <c r="E1471" s="50" t="s">
        <v>1174</v>
      </c>
      <c r="F1471" s="50" t="s">
        <v>1632</v>
      </c>
      <c r="G1471" s="50"/>
      <c r="H1471" s="99" t="s">
        <v>3139</v>
      </c>
      <c r="I1471" s="63"/>
      <c r="J1471" s="64">
        <v>15000</v>
      </c>
      <c r="K1471" s="63"/>
      <c r="L1471" s="63"/>
      <c r="M1471" s="63"/>
      <c r="N1471" s="65"/>
    </row>
    <row r="1472" spans="1:14" ht="60" customHeight="1">
      <c r="A1472" s="53">
        <f t="shared" si="23"/>
        <v>1467</v>
      </c>
      <c r="B1472" s="50" t="s">
        <v>756</v>
      </c>
      <c r="C1472" s="50" t="s">
        <v>1649</v>
      </c>
      <c r="D1472" s="50" t="s">
        <v>3115</v>
      </c>
      <c r="E1472" s="50" t="s">
        <v>1174</v>
      </c>
      <c r="F1472" s="50" t="s">
        <v>1632</v>
      </c>
      <c r="G1472" s="50"/>
      <c r="H1472" s="99" t="s">
        <v>3139</v>
      </c>
      <c r="I1472" s="63"/>
      <c r="J1472" s="64">
        <v>93409</v>
      </c>
      <c r="K1472" s="63"/>
      <c r="L1472" s="63"/>
      <c r="M1472" s="63"/>
      <c r="N1472" s="65"/>
    </row>
    <row r="1473" spans="1:14" ht="60" customHeight="1">
      <c r="A1473" s="53">
        <f t="shared" si="23"/>
        <v>1468</v>
      </c>
      <c r="B1473" s="50" t="s">
        <v>756</v>
      </c>
      <c r="C1473" s="50" t="s">
        <v>1649</v>
      </c>
      <c r="D1473" s="50" t="s">
        <v>3116</v>
      </c>
      <c r="E1473" s="50" t="s">
        <v>1174</v>
      </c>
      <c r="F1473" s="50" t="s">
        <v>1632</v>
      </c>
      <c r="G1473" s="50"/>
      <c r="H1473" s="99" t="s">
        <v>3139</v>
      </c>
      <c r="I1473" s="63"/>
      <c r="J1473" s="64">
        <v>26591</v>
      </c>
      <c r="K1473" s="63"/>
      <c r="L1473" s="63"/>
      <c r="M1473" s="63"/>
      <c r="N1473" s="65"/>
    </row>
    <row r="1474" spans="1:14" ht="60" customHeight="1">
      <c r="A1474" s="53">
        <f t="shared" si="23"/>
        <v>1469</v>
      </c>
      <c r="B1474" s="50" t="s">
        <v>756</v>
      </c>
      <c r="C1474" s="50" t="s">
        <v>1649</v>
      </c>
      <c r="D1474" s="50" t="s">
        <v>3117</v>
      </c>
      <c r="E1474" s="50" t="s">
        <v>1174</v>
      </c>
      <c r="F1474" s="50" t="s">
        <v>1632</v>
      </c>
      <c r="G1474" s="50"/>
      <c r="H1474" s="99" t="s">
        <v>3139</v>
      </c>
      <c r="I1474" s="63"/>
      <c r="J1474" s="64">
        <v>13636</v>
      </c>
      <c r="K1474" s="63"/>
      <c r="L1474" s="63"/>
      <c r="M1474" s="63"/>
      <c r="N1474" s="65"/>
    </row>
    <row r="1475" spans="1:14" ht="60" customHeight="1">
      <c r="A1475" s="53">
        <f t="shared" si="23"/>
        <v>1470</v>
      </c>
      <c r="B1475" s="50" t="s">
        <v>756</v>
      </c>
      <c r="C1475" s="50" t="s">
        <v>1649</v>
      </c>
      <c r="D1475" s="126" t="s">
        <v>3119</v>
      </c>
      <c r="E1475" s="50" t="s">
        <v>1174</v>
      </c>
      <c r="F1475" s="50" t="s">
        <v>1632</v>
      </c>
      <c r="G1475" s="50"/>
      <c r="H1475" s="99" t="s">
        <v>3139</v>
      </c>
      <c r="I1475" s="63"/>
      <c r="J1475" s="64">
        <v>263394</v>
      </c>
      <c r="K1475" s="63"/>
      <c r="L1475" s="63"/>
      <c r="M1475" s="63"/>
      <c r="N1475" s="65"/>
    </row>
    <row r="1476" spans="1:14" ht="60" customHeight="1">
      <c r="A1476" s="53">
        <f t="shared" si="23"/>
        <v>1471</v>
      </c>
      <c r="B1476" s="50" t="s">
        <v>756</v>
      </c>
      <c r="C1476" s="50" t="s">
        <v>1649</v>
      </c>
      <c r="D1476" s="50" t="s">
        <v>3120</v>
      </c>
      <c r="E1476" s="50" t="s">
        <v>1174</v>
      </c>
      <c r="F1476" s="50" t="s">
        <v>1632</v>
      </c>
      <c r="G1476" s="50"/>
      <c r="H1476" s="99" t="s">
        <v>3139</v>
      </c>
      <c r="I1476" s="63"/>
      <c r="J1476" s="64">
        <v>94909</v>
      </c>
      <c r="K1476" s="63"/>
      <c r="L1476" s="63"/>
      <c r="M1476" s="63"/>
      <c r="N1476" s="65"/>
    </row>
    <row r="1477" spans="1:14" ht="60" customHeight="1">
      <c r="A1477" s="53">
        <f t="shared" si="23"/>
        <v>1472</v>
      </c>
      <c r="B1477" s="50" t="s">
        <v>756</v>
      </c>
      <c r="C1477" s="50" t="s">
        <v>1649</v>
      </c>
      <c r="D1477" s="50" t="s">
        <v>3121</v>
      </c>
      <c r="E1477" s="50" t="s">
        <v>1174</v>
      </c>
      <c r="F1477" s="50" t="s">
        <v>1632</v>
      </c>
      <c r="G1477" s="50"/>
      <c r="H1477" s="99" t="s">
        <v>3139</v>
      </c>
      <c r="I1477" s="63"/>
      <c r="J1477" s="64">
        <v>74432</v>
      </c>
      <c r="K1477" s="63"/>
      <c r="L1477" s="63"/>
      <c r="M1477" s="63"/>
      <c r="N1477" s="65"/>
    </row>
    <row r="1478" spans="1:14" ht="60" customHeight="1">
      <c r="A1478" s="53">
        <f t="shared" si="23"/>
        <v>1473</v>
      </c>
      <c r="B1478" s="50" t="s">
        <v>756</v>
      </c>
      <c r="C1478" s="50" t="s">
        <v>1649</v>
      </c>
      <c r="D1478" s="50" t="s">
        <v>3122</v>
      </c>
      <c r="E1478" s="50" t="s">
        <v>1174</v>
      </c>
      <c r="F1478" s="50" t="s">
        <v>1632</v>
      </c>
      <c r="G1478" s="50"/>
      <c r="H1478" s="99" t="s">
        <v>3139</v>
      </c>
      <c r="I1478" s="63"/>
      <c r="J1478" s="64">
        <v>119727</v>
      </c>
      <c r="K1478" s="63"/>
      <c r="L1478" s="63"/>
      <c r="M1478" s="63"/>
      <c r="N1478" s="65"/>
    </row>
    <row r="1479" spans="1:14" ht="60" customHeight="1">
      <c r="A1479" s="53">
        <f t="shared" si="23"/>
        <v>1474</v>
      </c>
      <c r="B1479" s="50" t="s">
        <v>756</v>
      </c>
      <c r="C1479" s="50" t="s">
        <v>1649</v>
      </c>
      <c r="D1479" s="50" t="s">
        <v>3123</v>
      </c>
      <c r="E1479" s="50" t="s">
        <v>1174</v>
      </c>
      <c r="F1479" s="50" t="s">
        <v>1632</v>
      </c>
      <c r="G1479" s="50"/>
      <c r="H1479" s="99" t="s">
        <v>3139</v>
      </c>
      <c r="I1479" s="63"/>
      <c r="J1479" s="64">
        <v>101455</v>
      </c>
      <c r="K1479" s="63"/>
      <c r="L1479" s="63"/>
      <c r="M1479" s="63"/>
      <c r="N1479" s="65"/>
    </row>
    <row r="1480" spans="1:14" ht="60" customHeight="1">
      <c r="A1480" s="53">
        <f t="shared" si="23"/>
        <v>1475</v>
      </c>
      <c r="B1480" s="50" t="s">
        <v>756</v>
      </c>
      <c r="C1480" s="50" t="s">
        <v>1649</v>
      </c>
      <c r="D1480" s="50" t="s">
        <v>3124</v>
      </c>
      <c r="E1480" s="50" t="s">
        <v>1174</v>
      </c>
      <c r="F1480" s="50" t="s">
        <v>1632</v>
      </c>
      <c r="G1480" s="50"/>
      <c r="H1480" s="99" t="s">
        <v>3139</v>
      </c>
      <c r="I1480" s="63"/>
      <c r="J1480" s="64">
        <v>111515</v>
      </c>
      <c r="K1480" s="63"/>
      <c r="L1480" s="63"/>
      <c r="M1480" s="63"/>
      <c r="N1480" s="65"/>
    </row>
    <row r="1481" spans="1:14" ht="60" customHeight="1">
      <c r="A1481" s="53">
        <f t="shared" ref="A1481:A1544" si="24">A1480+1</f>
        <v>1476</v>
      </c>
      <c r="B1481" s="50" t="s">
        <v>756</v>
      </c>
      <c r="C1481" s="50" t="s">
        <v>1649</v>
      </c>
      <c r="D1481" s="50" t="s">
        <v>3125</v>
      </c>
      <c r="E1481" s="50" t="s">
        <v>1174</v>
      </c>
      <c r="F1481" s="50" t="s">
        <v>1632</v>
      </c>
      <c r="G1481" s="50"/>
      <c r="H1481" s="99" t="s">
        <v>3139</v>
      </c>
      <c r="I1481" s="63"/>
      <c r="J1481" s="64">
        <v>94182</v>
      </c>
      <c r="K1481" s="63"/>
      <c r="L1481" s="63"/>
      <c r="M1481" s="63"/>
      <c r="N1481" s="65"/>
    </row>
    <row r="1482" spans="1:14" ht="60" customHeight="1">
      <c r="A1482" s="53">
        <f t="shared" si="24"/>
        <v>1477</v>
      </c>
      <c r="B1482" s="50" t="s">
        <v>756</v>
      </c>
      <c r="C1482" s="50" t="s">
        <v>1649</v>
      </c>
      <c r="D1482" s="50" t="s">
        <v>3126</v>
      </c>
      <c r="E1482" s="50" t="s">
        <v>1174</v>
      </c>
      <c r="F1482" s="50" t="s">
        <v>1632</v>
      </c>
      <c r="G1482" s="50"/>
      <c r="H1482" s="99" t="s">
        <v>3139</v>
      </c>
      <c r="I1482" s="63"/>
      <c r="J1482" s="64">
        <v>158727</v>
      </c>
      <c r="K1482" s="63"/>
      <c r="L1482" s="63"/>
      <c r="M1482" s="63"/>
      <c r="N1482" s="65"/>
    </row>
    <row r="1483" spans="1:14" ht="60" customHeight="1">
      <c r="A1483" s="53">
        <f t="shared" si="24"/>
        <v>1478</v>
      </c>
      <c r="B1483" s="50" t="s">
        <v>756</v>
      </c>
      <c r="C1483" s="50" t="s">
        <v>1649</v>
      </c>
      <c r="D1483" s="50" t="s">
        <v>3127</v>
      </c>
      <c r="E1483" s="50" t="s">
        <v>1174</v>
      </c>
      <c r="F1483" s="50" t="s">
        <v>1632</v>
      </c>
      <c r="G1483" s="50"/>
      <c r="H1483" s="99" t="s">
        <v>3139</v>
      </c>
      <c r="I1483" s="63"/>
      <c r="J1483" s="64">
        <v>144371</v>
      </c>
      <c r="K1483" s="63"/>
      <c r="L1483" s="63"/>
      <c r="M1483" s="63"/>
      <c r="N1483" s="65"/>
    </row>
    <row r="1484" spans="1:14" ht="60" customHeight="1">
      <c r="A1484" s="53">
        <f t="shared" si="24"/>
        <v>1479</v>
      </c>
      <c r="B1484" s="50" t="s">
        <v>756</v>
      </c>
      <c r="C1484" s="50" t="s">
        <v>1649</v>
      </c>
      <c r="D1484" s="50" t="s">
        <v>3128</v>
      </c>
      <c r="E1484" s="50" t="s">
        <v>1174</v>
      </c>
      <c r="F1484" s="50" t="s">
        <v>1632</v>
      </c>
      <c r="G1484" s="50"/>
      <c r="H1484" s="99" t="s">
        <v>3139</v>
      </c>
      <c r="I1484" s="63"/>
      <c r="J1484" s="64">
        <v>158523</v>
      </c>
      <c r="K1484" s="63"/>
      <c r="L1484" s="63"/>
      <c r="M1484" s="63"/>
      <c r="N1484" s="65"/>
    </row>
    <row r="1485" spans="1:14" ht="60" customHeight="1">
      <c r="A1485" s="53">
        <f t="shared" si="24"/>
        <v>1480</v>
      </c>
      <c r="B1485" s="50" t="s">
        <v>756</v>
      </c>
      <c r="C1485" s="50" t="s">
        <v>1649</v>
      </c>
      <c r="D1485" s="50" t="s">
        <v>3129</v>
      </c>
      <c r="E1485" s="50" t="s">
        <v>2218</v>
      </c>
      <c r="F1485" s="50" t="s">
        <v>1632</v>
      </c>
      <c r="G1485" s="50"/>
      <c r="H1485" s="99" t="s">
        <v>3139</v>
      </c>
      <c r="I1485" s="63"/>
      <c r="J1485" s="64">
        <v>40556</v>
      </c>
      <c r="K1485" s="63"/>
      <c r="L1485" s="63"/>
      <c r="M1485" s="63"/>
      <c r="N1485" s="65"/>
    </row>
    <row r="1486" spans="1:14" ht="60" customHeight="1">
      <c r="A1486" s="53">
        <f t="shared" si="24"/>
        <v>1481</v>
      </c>
      <c r="B1486" s="50" t="s">
        <v>756</v>
      </c>
      <c r="C1486" s="50" t="s">
        <v>1649</v>
      </c>
      <c r="D1486" s="50" t="s">
        <v>3130</v>
      </c>
      <c r="E1486" s="50" t="s">
        <v>2218</v>
      </c>
      <c r="F1486" s="50" t="s">
        <v>1632</v>
      </c>
      <c r="G1486" s="50"/>
      <c r="H1486" s="99" t="s">
        <v>3139</v>
      </c>
      <c r="I1486" s="63"/>
      <c r="J1486" s="64">
        <v>29074</v>
      </c>
      <c r="K1486" s="63"/>
      <c r="L1486" s="63"/>
      <c r="M1486" s="63"/>
      <c r="N1486" s="65"/>
    </row>
    <row r="1487" spans="1:14" ht="60" customHeight="1">
      <c r="A1487" s="53">
        <f t="shared" si="24"/>
        <v>1482</v>
      </c>
      <c r="B1487" s="50" t="s">
        <v>756</v>
      </c>
      <c r="C1487" s="50" t="s">
        <v>1649</v>
      </c>
      <c r="D1487" s="50" t="s">
        <v>3131</v>
      </c>
      <c r="E1487" s="50" t="s">
        <v>2218</v>
      </c>
      <c r="F1487" s="50" t="s">
        <v>1632</v>
      </c>
      <c r="G1487" s="50"/>
      <c r="H1487" s="99" t="s">
        <v>3139</v>
      </c>
      <c r="I1487" s="63"/>
      <c r="J1487" s="64">
        <v>32315</v>
      </c>
      <c r="K1487" s="63"/>
      <c r="L1487" s="63"/>
      <c r="M1487" s="63"/>
      <c r="N1487" s="65"/>
    </row>
    <row r="1488" spans="1:14" ht="60" customHeight="1">
      <c r="A1488" s="53">
        <f t="shared" si="24"/>
        <v>1483</v>
      </c>
      <c r="B1488" s="50" t="s">
        <v>756</v>
      </c>
      <c r="C1488" s="50" t="s">
        <v>1649</v>
      </c>
      <c r="D1488" s="50" t="s">
        <v>3132</v>
      </c>
      <c r="E1488" s="50" t="s">
        <v>2218</v>
      </c>
      <c r="F1488" s="50" t="s">
        <v>1632</v>
      </c>
      <c r="G1488" s="50"/>
      <c r="H1488" s="99" t="s">
        <v>3139</v>
      </c>
      <c r="I1488" s="63"/>
      <c r="J1488" s="64">
        <v>47963</v>
      </c>
      <c r="K1488" s="63"/>
      <c r="L1488" s="63"/>
      <c r="M1488" s="63"/>
      <c r="N1488" s="65"/>
    </row>
    <row r="1489" spans="1:14" ht="60" customHeight="1">
      <c r="A1489" s="53">
        <f t="shared" si="24"/>
        <v>1484</v>
      </c>
      <c r="B1489" s="50" t="s">
        <v>756</v>
      </c>
      <c r="C1489" s="50" t="s">
        <v>1649</v>
      </c>
      <c r="D1489" s="50" t="s">
        <v>3133</v>
      </c>
      <c r="E1489" s="50" t="s">
        <v>2218</v>
      </c>
      <c r="F1489" s="50" t="s">
        <v>1632</v>
      </c>
      <c r="G1489" s="50"/>
      <c r="H1489" s="99" t="s">
        <v>3139</v>
      </c>
      <c r="I1489" s="63"/>
      <c r="J1489" s="64">
        <v>29444</v>
      </c>
      <c r="K1489" s="63"/>
      <c r="L1489" s="63"/>
      <c r="M1489" s="63"/>
      <c r="N1489" s="65"/>
    </row>
    <row r="1490" spans="1:14" ht="60" customHeight="1">
      <c r="A1490" s="53">
        <f t="shared" si="24"/>
        <v>1485</v>
      </c>
      <c r="B1490" s="50" t="s">
        <v>756</v>
      </c>
      <c r="C1490" s="50" t="s">
        <v>1649</v>
      </c>
      <c r="D1490" s="50" t="s">
        <v>3134</v>
      </c>
      <c r="E1490" s="50" t="s">
        <v>2218</v>
      </c>
      <c r="F1490" s="50" t="s">
        <v>1632</v>
      </c>
      <c r="G1490" s="50"/>
      <c r="H1490" s="99" t="s">
        <v>3139</v>
      </c>
      <c r="I1490" s="63"/>
      <c r="J1490" s="64">
        <v>40926</v>
      </c>
      <c r="K1490" s="63"/>
      <c r="L1490" s="63"/>
      <c r="M1490" s="63"/>
      <c r="N1490" s="65"/>
    </row>
    <row r="1491" spans="1:14" ht="60" customHeight="1">
      <c r="A1491" s="53">
        <f t="shared" si="24"/>
        <v>1486</v>
      </c>
      <c r="B1491" s="50" t="s">
        <v>756</v>
      </c>
      <c r="C1491" s="50" t="s">
        <v>1649</v>
      </c>
      <c r="D1491" s="50" t="s">
        <v>3135</v>
      </c>
      <c r="E1491" s="50" t="s">
        <v>2218</v>
      </c>
      <c r="F1491" s="50" t="s">
        <v>1632</v>
      </c>
      <c r="G1491" s="50"/>
      <c r="H1491" s="99" t="s">
        <v>3139</v>
      </c>
      <c r="I1491" s="63"/>
      <c r="J1491" s="64">
        <v>40926</v>
      </c>
      <c r="K1491" s="63"/>
      <c r="L1491" s="63"/>
      <c r="M1491" s="63"/>
      <c r="N1491" s="65"/>
    </row>
    <row r="1492" spans="1:14" ht="60" customHeight="1">
      <c r="A1492" s="53">
        <f t="shared" si="24"/>
        <v>1487</v>
      </c>
      <c r="B1492" s="50" t="s">
        <v>756</v>
      </c>
      <c r="C1492" s="50" t="s">
        <v>1649</v>
      </c>
      <c r="D1492" s="50" t="s">
        <v>3136</v>
      </c>
      <c r="E1492" s="50" t="s">
        <v>2218</v>
      </c>
      <c r="F1492" s="50" t="s">
        <v>1632</v>
      </c>
      <c r="G1492" s="50"/>
      <c r="H1492" s="99" t="s">
        <v>3139</v>
      </c>
      <c r="I1492" s="63"/>
      <c r="J1492" s="64">
        <v>57130</v>
      </c>
      <c r="K1492" s="63"/>
      <c r="L1492" s="63"/>
      <c r="M1492" s="63"/>
      <c r="N1492" s="65"/>
    </row>
    <row r="1493" spans="1:14" ht="60" customHeight="1">
      <c r="A1493" s="53">
        <f t="shared" si="24"/>
        <v>1488</v>
      </c>
      <c r="B1493" s="50" t="s">
        <v>756</v>
      </c>
      <c r="C1493" s="50" t="s">
        <v>1649</v>
      </c>
      <c r="D1493" s="50" t="s">
        <v>3138</v>
      </c>
      <c r="E1493" s="50" t="s">
        <v>2218</v>
      </c>
      <c r="F1493" s="50" t="s">
        <v>1632</v>
      </c>
      <c r="G1493" s="50"/>
      <c r="H1493" s="99" t="s">
        <v>3139</v>
      </c>
      <c r="I1493" s="63"/>
      <c r="J1493" s="64">
        <v>57130</v>
      </c>
      <c r="K1493" s="63"/>
      <c r="L1493" s="63"/>
      <c r="M1493" s="63"/>
      <c r="N1493" s="65"/>
    </row>
    <row r="1494" spans="1:14" ht="60" customHeight="1">
      <c r="A1494" s="53">
        <f t="shared" si="24"/>
        <v>1489</v>
      </c>
      <c r="B1494" s="50" t="s">
        <v>756</v>
      </c>
      <c r="C1494" s="50" t="s">
        <v>1649</v>
      </c>
      <c r="D1494" s="50" t="s">
        <v>3137</v>
      </c>
      <c r="E1494" s="50" t="s">
        <v>2218</v>
      </c>
      <c r="F1494" s="50" t="s">
        <v>1632</v>
      </c>
      <c r="G1494" s="50"/>
      <c r="H1494" s="98" t="s">
        <v>3139</v>
      </c>
      <c r="I1494" s="63"/>
      <c r="J1494" s="64">
        <v>57130</v>
      </c>
      <c r="K1494" s="63"/>
      <c r="L1494" s="63"/>
      <c r="M1494" s="63"/>
      <c r="N1494" s="65"/>
    </row>
    <row r="1495" spans="1:14" ht="117" customHeight="1">
      <c r="A1495" s="53">
        <f t="shared" si="24"/>
        <v>1490</v>
      </c>
      <c r="B1495" s="50" t="s">
        <v>756</v>
      </c>
      <c r="C1495" s="50" t="s">
        <v>1647</v>
      </c>
      <c r="D1495" s="149" t="s">
        <v>2401</v>
      </c>
      <c r="E1495" s="50" t="s">
        <v>968</v>
      </c>
      <c r="F1495" s="50" t="s">
        <v>983</v>
      </c>
      <c r="G1495" s="50"/>
      <c r="H1495" s="50" t="s">
        <v>3494</v>
      </c>
      <c r="I1495" s="85"/>
      <c r="J1495" s="150">
        <v>1600000</v>
      </c>
      <c r="K1495" s="83"/>
      <c r="L1495" s="63"/>
      <c r="M1495" s="63"/>
      <c r="N1495" s="79"/>
    </row>
    <row r="1496" spans="1:14" ht="124.5" customHeight="1">
      <c r="A1496" s="53">
        <f t="shared" si="24"/>
        <v>1491</v>
      </c>
      <c r="B1496" s="50" t="s">
        <v>756</v>
      </c>
      <c r="C1496" s="50" t="s">
        <v>1647</v>
      </c>
      <c r="D1496" s="149" t="s">
        <v>2402</v>
      </c>
      <c r="E1496" s="50" t="s">
        <v>968</v>
      </c>
      <c r="F1496" s="50" t="s">
        <v>983</v>
      </c>
      <c r="G1496" s="50"/>
      <c r="H1496" s="50" t="s">
        <v>3494</v>
      </c>
      <c r="I1496" s="85"/>
      <c r="J1496" s="150">
        <v>1600000</v>
      </c>
      <c r="K1496" s="83"/>
      <c r="L1496" s="63"/>
      <c r="M1496" s="63"/>
      <c r="N1496" s="79"/>
    </row>
    <row r="1497" spans="1:14" ht="125.25" customHeight="1">
      <c r="A1497" s="53">
        <f t="shared" si="24"/>
        <v>1492</v>
      </c>
      <c r="B1497" s="50" t="s">
        <v>756</v>
      </c>
      <c r="C1497" s="50" t="s">
        <v>1647</v>
      </c>
      <c r="D1497" s="149" t="s">
        <v>2403</v>
      </c>
      <c r="E1497" s="50" t="s">
        <v>968</v>
      </c>
      <c r="F1497" s="50" t="s">
        <v>983</v>
      </c>
      <c r="G1497" s="50"/>
      <c r="H1497" s="50" t="s">
        <v>3494</v>
      </c>
      <c r="I1497" s="85"/>
      <c r="J1497" s="150">
        <v>1600000</v>
      </c>
      <c r="K1497" s="83"/>
      <c r="L1497" s="63"/>
      <c r="M1497" s="63"/>
      <c r="N1497" s="79"/>
    </row>
    <row r="1498" spans="1:14" ht="122.25" customHeight="1">
      <c r="A1498" s="53">
        <f t="shared" si="24"/>
        <v>1493</v>
      </c>
      <c r="B1498" s="50" t="s">
        <v>756</v>
      </c>
      <c r="C1498" s="50" t="s">
        <v>1647</v>
      </c>
      <c r="D1498" s="149" t="s">
        <v>2404</v>
      </c>
      <c r="E1498" s="50" t="s">
        <v>968</v>
      </c>
      <c r="F1498" s="50" t="s">
        <v>983</v>
      </c>
      <c r="G1498" s="50"/>
      <c r="H1498" s="50" t="s">
        <v>3494</v>
      </c>
      <c r="I1498" s="85"/>
      <c r="J1498" s="150">
        <v>1700000</v>
      </c>
      <c r="K1498" s="83"/>
      <c r="L1498" s="63"/>
      <c r="M1498" s="63"/>
      <c r="N1498" s="79"/>
    </row>
    <row r="1499" spans="1:14" ht="126" customHeight="1">
      <c r="A1499" s="53">
        <f t="shared" si="24"/>
        <v>1494</v>
      </c>
      <c r="B1499" s="50" t="s">
        <v>756</v>
      </c>
      <c r="C1499" s="50" t="s">
        <v>1647</v>
      </c>
      <c r="D1499" s="149" t="s">
        <v>2405</v>
      </c>
      <c r="E1499" s="50" t="s">
        <v>968</v>
      </c>
      <c r="F1499" s="50" t="s">
        <v>983</v>
      </c>
      <c r="G1499" s="50"/>
      <c r="H1499" s="50" t="s">
        <v>3494</v>
      </c>
      <c r="I1499" s="85"/>
      <c r="J1499" s="150">
        <v>1750000</v>
      </c>
      <c r="K1499" s="83"/>
      <c r="L1499" s="63"/>
      <c r="M1499" s="63"/>
      <c r="N1499" s="79"/>
    </row>
    <row r="1500" spans="1:14" ht="126.75" customHeight="1">
      <c r="A1500" s="53">
        <f t="shared" si="24"/>
        <v>1495</v>
      </c>
      <c r="B1500" s="50" t="s">
        <v>756</v>
      </c>
      <c r="C1500" s="50" t="s">
        <v>1647</v>
      </c>
      <c r="D1500" s="149" t="s">
        <v>2406</v>
      </c>
      <c r="E1500" s="50" t="s">
        <v>968</v>
      </c>
      <c r="F1500" s="50" t="s">
        <v>983</v>
      </c>
      <c r="G1500" s="50"/>
      <c r="H1500" s="50" t="s">
        <v>3494</v>
      </c>
      <c r="I1500" s="85"/>
      <c r="J1500" s="150">
        <v>1800000</v>
      </c>
      <c r="K1500" s="83"/>
      <c r="L1500" s="63"/>
      <c r="M1500" s="63"/>
      <c r="N1500" s="79"/>
    </row>
    <row r="1501" spans="1:14" ht="120.75" customHeight="1">
      <c r="A1501" s="53">
        <f t="shared" si="24"/>
        <v>1496</v>
      </c>
      <c r="B1501" s="50" t="s">
        <v>756</v>
      </c>
      <c r="C1501" s="50" t="s">
        <v>1647</v>
      </c>
      <c r="D1501" s="149" t="s">
        <v>2407</v>
      </c>
      <c r="E1501" s="50" t="s">
        <v>968</v>
      </c>
      <c r="F1501" s="50" t="s">
        <v>983</v>
      </c>
      <c r="G1501" s="50"/>
      <c r="H1501" s="50" t="s">
        <v>3494</v>
      </c>
      <c r="I1501" s="85"/>
      <c r="J1501" s="150">
        <v>1900000</v>
      </c>
      <c r="K1501" s="83"/>
      <c r="L1501" s="63"/>
      <c r="M1501" s="63"/>
      <c r="N1501" s="79"/>
    </row>
    <row r="1502" spans="1:14" ht="115.5" customHeight="1">
      <c r="A1502" s="53">
        <f t="shared" si="24"/>
        <v>1497</v>
      </c>
      <c r="B1502" s="50" t="s">
        <v>756</v>
      </c>
      <c r="C1502" s="50" t="s">
        <v>1647</v>
      </c>
      <c r="D1502" s="149" t="s">
        <v>2408</v>
      </c>
      <c r="E1502" s="50" t="s">
        <v>968</v>
      </c>
      <c r="F1502" s="50" t="s">
        <v>983</v>
      </c>
      <c r="G1502" s="50"/>
      <c r="H1502" s="50" t="s">
        <v>3494</v>
      </c>
      <c r="I1502" s="85"/>
      <c r="J1502" s="150">
        <v>2000000</v>
      </c>
      <c r="K1502" s="83"/>
      <c r="L1502" s="63"/>
      <c r="M1502" s="63"/>
      <c r="N1502" s="79"/>
    </row>
    <row r="1503" spans="1:14" ht="126" customHeight="1">
      <c r="A1503" s="53">
        <f t="shared" si="24"/>
        <v>1498</v>
      </c>
      <c r="B1503" s="50" t="s">
        <v>756</v>
      </c>
      <c r="C1503" s="50" t="s">
        <v>1647</v>
      </c>
      <c r="D1503" s="149" t="s">
        <v>2409</v>
      </c>
      <c r="E1503" s="50" t="s">
        <v>968</v>
      </c>
      <c r="F1503" s="50" t="s">
        <v>983</v>
      </c>
      <c r="G1503" s="50"/>
      <c r="H1503" s="50" t="s">
        <v>3494</v>
      </c>
      <c r="I1503" s="85"/>
      <c r="J1503" s="150">
        <v>2100000</v>
      </c>
      <c r="K1503" s="83"/>
      <c r="L1503" s="63"/>
      <c r="M1503" s="63"/>
      <c r="N1503" s="79"/>
    </row>
    <row r="1504" spans="1:14" ht="115.5" customHeight="1">
      <c r="A1504" s="53">
        <f t="shared" si="24"/>
        <v>1499</v>
      </c>
      <c r="B1504" s="50" t="s">
        <v>756</v>
      </c>
      <c r="C1504" s="50" t="s">
        <v>1647</v>
      </c>
      <c r="D1504" s="149" t="s">
        <v>2410</v>
      </c>
      <c r="E1504" s="50" t="s">
        <v>968</v>
      </c>
      <c r="F1504" s="50" t="s">
        <v>983</v>
      </c>
      <c r="G1504" s="50"/>
      <c r="H1504" s="50" t="s">
        <v>3494</v>
      </c>
      <c r="I1504" s="85"/>
      <c r="J1504" s="150">
        <v>1600000</v>
      </c>
      <c r="K1504" s="83"/>
      <c r="L1504" s="63"/>
      <c r="M1504" s="63"/>
      <c r="N1504" s="79"/>
    </row>
    <row r="1505" spans="1:14" ht="123" customHeight="1">
      <c r="A1505" s="53">
        <f t="shared" si="24"/>
        <v>1500</v>
      </c>
      <c r="B1505" s="50" t="s">
        <v>756</v>
      </c>
      <c r="C1505" s="50" t="s">
        <v>1647</v>
      </c>
      <c r="D1505" s="149" t="s">
        <v>2411</v>
      </c>
      <c r="E1505" s="50" t="s">
        <v>968</v>
      </c>
      <c r="F1505" s="50" t="s">
        <v>983</v>
      </c>
      <c r="G1505" s="50"/>
      <c r="H1505" s="50" t="s">
        <v>3494</v>
      </c>
      <c r="I1505" s="85"/>
      <c r="J1505" s="150">
        <v>1700000</v>
      </c>
      <c r="K1505" s="83"/>
      <c r="L1505" s="63"/>
      <c r="M1505" s="63"/>
      <c r="N1505" s="79"/>
    </row>
    <row r="1506" spans="1:14" ht="124.5" customHeight="1">
      <c r="A1506" s="53">
        <f t="shared" si="24"/>
        <v>1501</v>
      </c>
      <c r="B1506" s="50" t="s">
        <v>756</v>
      </c>
      <c r="C1506" s="50" t="s">
        <v>1647</v>
      </c>
      <c r="D1506" s="149" t="s">
        <v>2412</v>
      </c>
      <c r="E1506" s="50" t="s">
        <v>968</v>
      </c>
      <c r="F1506" s="50" t="s">
        <v>983</v>
      </c>
      <c r="G1506" s="50"/>
      <c r="H1506" s="50" t="s">
        <v>3494</v>
      </c>
      <c r="I1506" s="85"/>
      <c r="J1506" s="150">
        <v>2800000</v>
      </c>
      <c r="K1506" s="83"/>
      <c r="L1506" s="63"/>
      <c r="M1506" s="63"/>
      <c r="N1506" s="79"/>
    </row>
    <row r="1507" spans="1:14" ht="127.5" customHeight="1">
      <c r="A1507" s="53">
        <f t="shared" si="24"/>
        <v>1502</v>
      </c>
      <c r="B1507" s="50" t="s">
        <v>756</v>
      </c>
      <c r="C1507" s="50" t="s">
        <v>1647</v>
      </c>
      <c r="D1507" s="149" t="s">
        <v>2413</v>
      </c>
      <c r="E1507" s="50" t="s">
        <v>968</v>
      </c>
      <c r="F1507" s="50" t="s">
        <v>983</v>
      </c>
      <c r="G1507" s="50"/>
      <c r="H1507" s="50" t="s">
        <v>3494</v>
      </c>
      <c r="I1507" s="85"/>
      <c r="J1507" s="150">
        <v>2300000</v>
      </c>
      <c r="K1507" s="83"/>
      <c r="L1507" s="63"/>
      <c r="M1507" s="63"/>
      <c r="N1507" s="79"/>
    </row>
    <row r="1508" spans="1:14" ht="126.75" customHeight="1">
      <c r="A1508" s="53">
        <f t="shared" si="24"/>
        <v>1503</v>
      </c>
      <c r="B1508" s="50" t="s">
        <v>756</v>
      </c>
      <c r="C1508" s="50" t="s">
        <v>1647</v>
      </c>
      <c r="D1508" s="149" t="s">
        <v>2414</v>
      </c>
      <c r="E1508" s="50" t="s">
        <v>968</v>
      </c>
      <c r="F1508" s="50" t="s">
        <v>983</v>
      </c>
      <c r="G1508" s="50"/>
      <c r="H1508" s="50" t="s">
        <v>3494</v>
      </c>
      <c r="I1508" s="85"/>
      <c r="J1508" s="150">
        <v>3100000</v>
      </c>
      <c r="K1508" s="83"/>
      <c r="L1508" s="63"/>
      <c r="M1508" s="63"/>
      <c r="N1508" s="79"/>
    </row>
    <row r="1509" spans="1:14" ht="117.75" customHeight="1">
      <c r="A1509" s="53">
        <f t="shared" si="24"/>
        <v>1504</v>
      </c>
      <c r="B1509" s="50" t="s">
        <v>756</v>
      </c>
      <c r="C1509" s="50" t="s">
        <v>1647</v>
      </c>
      <c r="D1509" s="149" t="s">
        <v>2415</v>
      </c>
      <c r="E1509" s="50" t="s">
        <v>968</v>
      </c>
      <c r="F1509" s="50" t="s">
        <v>983</v>
      </c>
      <c r="G1509" s="50"/>
      <c r="H1509" s="50" t="s">
        <v>3494</v>
      </c>
      <c r="I1509" s="63"/>
      <c r="J1509" s="150">
        <v>3200000</v>
      </c>
      <c r="K1509" s="83"/>
      <c r="L1509" s="63"/>
      <c r="M1509" s="63"/>
      <c r="N1509" s="79"/>
    </row>
    <row r="1510" spans="1:14" ht="93">
      <c r="A1510" s="53">
        <f t="shared" si="24"/>
        <v>1505</v>
      </c>
      <c r="B1510" s="74" t="s">
        <v>756</v>
      </c>
      <c r="C1510" s="74" t="s">
        <v>1647</v>
      </c>
      <c r="D1510" s="74" t="s">
        <v>2071</v>
      </c>
      <c r="E1510" s="74" t="s">
        <v>968</v>
      </c>
      <c r="F1510" s="74" t="s">
        <v>2085</v>
      </c>
      <c r="G1510" s="74" t="s">
        <v>2086</v>
      </c>
      <c r="H1510" s="74" t="s">
        <v>2087</v>
      </c>
      <c r="I1510" s="148"/>
      <c r="J1510" s="75">
        <v>2847805</v>
      </c>
      <c r="K1510" s="63"/>
      <c r="L1510" s="63"/>
      <c r="M1510" s="63"/>
      <c r="N1510" s="65"/>
    </row>
    <row r="1511" spans="1:14" ht="93">
      <c r="A1511" s="53">
        <f t="shared" si="24"/>
        <v>1506</v>
      </c>
      <c r="B1511" s="50" t="s">
        <v>756</v>
      </c>
      <c r="C1511" s="50" t="s">
        <v>1647</v>
      </c>
      <c r="D1511" s="50" t="s">
        <v>2072</v>
      </c>
      <c r="E1511" s="50" t="s">
        <v>968</v>
      </c>
      <c r="F1511" s="50" t="s">
        <v>2085</v>
      </c>
      <c r="G1511" s="50" t="s">
        <v>2086</v>
      </c>
      <c r="H1511" s="50" t="s">
        <v>2087</v>
      </c>
      <c r="I1511" s="63"/>
      <c r="J1511" s="64">
        <v>3570650</v>
      </c>
      <c r="K1511" s="63"/>
      <c r="L1511" s="63"/>
      <c r="M1511" s="63"/>
      <c r="N1511" s="65"/>
    </row>
    <row r="1512" spans="1:14" ht="93">
      <c r="A1512" s="53">
        <f t="shared" si="24"/>
        <v>1507</v>
      </c>
      <c r="B1512" s="50" t="s">
        <v>756</v>
      </c>
      <c r="C1512" s="50" t="s">
        <v>1647</v>
      </c>
      <c r="D1512" s="50" t="s">
        <v>2073</v>
      </c>
      <c r="E1512" s="50" t="s">
        <v>968</v>
      </c>
      <c r="F1512" s="50" t="s">
        <v>2085</v>
      </c>
      <c r="G1512" s="50" t="s">
        <v>2086</v>
      </c>
      <c r="H1512" s="50" t="s">
        <v>2087</v>
      </c>
      <c r="I1512" s="63"/>
      <c r="J1512" s="64">
        <v>3565927</v>
      </c>
      <c r="K1512" s="63"/>
      <c r="L1512" s="63"/>
      <c r="M1512" s="63"/>
      <c r="N1512" s="65"/>
    </row>
    <row r="1513" spans="1:14" ht="93">
      <c r="A1513" s="53">
        <f t="shared" si="24"/>
        <v>1508</v>
      </c>
      <c r="B1513" s="50" t="s">
        <v>756</v>
      </c>
      <c r="C1513" s="50" t="s">
        <v>1647</v>
      </c>
      <c r="D1513" s="50" t="s">
        <v>2074</v>
      </c>
      <c r="E1513" s="50" t="s">
        <v>968</v>
      </c>
      <c r="F1513" s="50" t="s">
        <v>2085</v>
      </c>
      <c r="G1513" s="50" t="s">
        <v>2086</v>
      </c>
      <c r="H1513" s="50" t="s">
        <v>2087</v>
      </c>
      <c r="I1513" s="63"/>
      <c r="J1513" s="64">
        <v>4190137</v>
      </c>
      <c r="K1513" s="63"/>
      <c r="L1513" s="63"/>
      <c r="M1513" s="63"/>
      <c r="N1513" s="65"/>
    </row>
    <row r="1514" spans="1:14" ht="93">
      <c r="A1514" s="53">
        <f t="shared" si="24"/>
        <v>1509</v>
      </c>
      <c r="B1514" s="50" t="s">
        <v>756</v>
      </c>
      <c r="C1514" s="50" t="s">
        <v>1647</v>
      </c>
      <c r="D1514" s="50" t="s">
        <v>2075</v>
      </c>
      <c r="E1514" s="50" t="s">
        <v>968</v>
      </c>
      <c r="F1514" s="50" t="s">
        <v>2085</v>
      </c>
      <c r="G1514" s="50" t="s">
        <v>2086</v>
      </c>
      <c r="H1514" s="50" t="s">
        <v>2087</v>
      </c>
      <c r="I1514" s="63"/>
      <c r="J1514" s="64">
        <v>3946831</v>
      </c>
      <c r="K1514" s="63"/>
      <c r="L1514" s="63"/>
      <c r="M1514" s="63"/>
      <c r="N1514" s="65"/>
    </row>
    <row r="1515" spans="1:14" ht="93">
      <c r="A1515" s="53">
        <f t="shared" si="24"/>
        <v>1510</v>
      </c>
      <c r="B1515" s="50" t="s">
        <v>756</v>
      </c>
      <c r="C1515" s="50" t="s">
        <v>1647</v>
      </c>
      <c r="D1515" s="50" t="s">
        <v>2076</v>
      </c>
      <c r="E1515" s="50" t="s">
        <v>968</v>
      </c>
      <c r="F1515" s="50" t="s">
        <v>2085</v>
      </c>
      <c r="G1515" s="50" t="s">
        <v>2086</v>
      </c>
      <c r="H1515" s="50" t="s">
        <v>2087</v>
      </c>
      <c r="I1515" s="63"/>
      <c r="J1515" s="64">
        <v>4321821</v>
      </c>
      <c r="K1515" s="63"/>
      <c r="L1515" s="63"/>
      <c r="M1515" s="63"/>
      <c r="N1515" s="65"/>
    </row>
    <row r="1516" spans="1:14" ht="93">
      <c r="A1516" s="53">
        <f t="shared" si="24"/>
        <v>1511</v>
      </c>
      <c r="B1516" s="50" t="s">
        <v>756</v>
      </c>
      <c r="C1516" s="50" t="s">
        <v>1647</v>
      </c>
      <c r="D1516" s="50" t="s">
        <v>2077</v>
      </c>
      <c r="E1516" s="50" t="s">
        <v>968</v>
      </c>
      <c r="F1516" s="50" t="s">
        <v>2085</v>
      </c>
      <c r="G1516" s="50" t="s">
        <v>2086</v>
      </c>
      <c r="H1516" s="50" t="s">
        <v>2087</v>
      </c>
      <c r="I1516" s="63"/>
      <c r="J1516" s="64">
        <v>4161598</v>
      </c>
      <c r="K1516" s="63"/>
      <c r="L1516" s="63"/>
      <c r="M1516" s="63"/>
      <c r="N1516" s="65"/>
    </row>
    <row r="1517" spans="1:14" ht="93">
      <c r="A1517" s="53">
        <f t="shared" si="24"/>
        <v>1512</v>
      </c>
      <c r="B1517" s="50" t="s">
        <v>756</v>
      </c>
      <c r="C1517" s="50" t="s">
        <v>1647</v>
      </c>
      <c r="D1517" s="50" t="s">
        <v>2078</v>
      </c>
      <c r="E1517" s="50" t="s">
        <v>968</v>
      </c>
      <c r="F1517" s="50" t="s">
        <v>2085</v>
      </c>
      <c r="G1517" s="50" t="s">
        <v>2086</v>
      </c>
      <c r="H1517" s="50" t="s">
        <v>2087</v>
      </c>
      <c r="I1517" s="63"/>
      <c r="J1517" s="64">
        <v>4496635</v>
      </c>
      <c r="K1517" s="63"/>
      <c r="L1517" s="63"/>
      <c r="M1517" s="63"/>
      <c r="N1517" s="65"/>
    </row>
    <row r="1518" spans="1:14" ht="139.5">
      <c r="A1518" s="53">
        <f t="shared" si="24"/>
        <v>1513</v>
      </c>
      <c r="B1518" s="50" t="s">
        <v>756</v>
      </c>
      <c r="C1518" s="50" t="s">
        <v>1647</v>
      </c>
      <c r="D1518" s="50" t="s">
        <v>2079</v>
      </c>
      <c r="E1518" s="50" t="s">
        <v>968</v>
      </c>
      <c r="F1518" s="50" t="s">
        <v>2085</v>
      </c>
      <c r="G1518" s="50" t="s">
        <v>2086</v>
      </c>
      <c r="H1518" s="50" t="s">
        <v>2087</v>
      </c>
      <c r="I1518" s="63"/>
      <c r="J1518" s="64">
        <v>4764650</v>
      </c>
      <c r="K1518" s="63"/>
      <c r="L1518" s="63"/>
      <c r="M1518" s="63"/>
      <c r="N1518" s="65"/>
    </row>
    <row r="1519" spans="1:14" ht="124">
      <c r="A1519" s="53">
        <f t="shared" si="24"/>
        <v>1514</v>
      </c>
      <c r="B1519" s="50" t="s">
        <v>756</v>
      </c>
      <c r="C1519" s="50" t="s">
        <v>1647</v>
      </c>
      <c r="D1519" s="50" t="s">
        <v>2080</v>
      </c>
      <c r="E1519" s="50" t="s">
        <v>968</v>
      </c>
      <c r="F1519" s="50" t="s">
        <v>2085</v>
      </c>
      <c r="G1519" s="50" t="s">
        <v>2086</v>
      </c>
      <c r="H1519" s="50" t="s">
        <v>2087</v>
      </c>
      <c r="I1519" s="63"/>
      <c r="J1519" s="64">
        <v>4565950</v>
      </c>
      <c r="K1519" s="63"/>
      <c r="L1519" s="63"/>
      <c r="M1519" s="63"/>
      <c r="N1519" s="65"/>
    </row>
    <row r="1520" spans="1:14" ht="139.5">
      <c r="A1520" s="53">
        <f t="shared" si="24"/>
        <v>1515</v>
      </c>
      <c r="B1520" s="50" t="s">
        <v>756</v>
      </c>
      <c r="C1520" s="50" t="s">
        <v>1647</v>
      </c>
      <c r="D1520" s="50" t="s">
        <v>2081</v>
      </c>
      <c r="E1520" s="50" t="s">
        <v>968</v>
      </c>
      <c r="F1520" s="50" t="s">
        <v>2085</v>
      </c>
      <c r="G1520" s="50" t="s">
        <v>2086</v>
      </c>
      <c r="H1520" s="50" t="s">
        <v>2087</v>
      </c>
      <c r="I1520" s="63"/>
      <c r="J1520" s="64">
        <v>4621403</v>
      </c>
      <c r="K1520" s="63"/>
      <c r="L1520" s="63"/>
      <c r="M1520" s="63"/>
      <c r="N1520" s="65"/>
    </row>
    <row r="1521" spans="1:14" ht="93">
      <c r="A1521" s="53">
        <f t="shared" si="24"/>
        <v>1516</v>
      </c>
      <c r="B1521" s="50" t="s">
        <v>756</v>
      </c>
      <c r="C1521" s="50" t="s">
        <v>1647</v>
      </c>
      <c r="D1521" s="50" t="s">
        <v>2082</v>
      </c>
      <c r="E1521" s="50" t="s">
        <v>968</v>
      </c>
      <c r="F1521" s="50" t="s">
        <v>2085</v>
      </c>
      <c r="G1521" s="50" t="s">
        <v>2086</v>
      </c>
      <c r="H1521" s="50" t="s">
        <v>2087</v>
      </c>
      <c r="I1521" s="63"/>
      <c r="J1521" s="64">
        <v>4500085</v>
      </c>
      <c r="K1521" s="63"/>
      <c r="L1521" s="63"/>
      <c r="M1521" s="63"/>
      <c r="N1521" s="65"/>
    </row>
    <row r="1522" spans="1:14" ht="93">
      <c r="A1522" s="53">
        <f t="shared" si="24"/>
        <v>1517</v>
      </c>
      <c r="B1522" s="50" t="s">
        <v>756</v>
      </c>
      <c r="C1522" s="50" t="s">
        <v>1647</v>
      </c>
      <c r="D1522" s="50" t="s">
        <v>2083</v>
      </c>
      <c r="E1522" s="50" t="s">
        <v>968</v>
      </c>
      <c r="F1522" s="50" t="s">
        <v>2085</v>
      </c>
      <c r="G1522" s="50" t="s">
        <v>2086</v>
      </c>
      <c r="H1522" s="50" t="s">
        <v>2087</v>
      </c>
      <c r="I1522" s="63"/>
      <c r="J1522" s="64">
        <v>2949205</v>
      </c>
      <c r="K1522" s="63"/>
      <c r="L1522" s="63"/>
      <c r="M1522" s="63"/>
      <c r="N1522" s="65"/>
    </row>
    <row r="1523" spans="1:14" ht="93">
      <c r="A1523" s="53">
        <f t="shared" si="24"/>
        <v>1518</v>
      </c>
      <c r="B1523" s="50" t="s">
        <v>756</v>
      </c>
      <c r="C1523" s="50" t="s">
        <v>1647</v>
      </c>
      <c r="D1523" s="50" t="s">
        <v>2084</v>
      </c>
      <c r="E1523" s="50" t="s">
        <v>968</v>
      </c>
      <c r="F1523" s="50" t="s">
        <v>2085</v>
      </c>
      <c r="G1523" s="50" t="s">
        <v>2086</v>
      </c>
      <c r="H1523" s="50" t="s">
        <v>2087</v>
      </c>
      <c r="I1523" s="63"/>
      <c r="J1523" s="64">
        <v>2691005</v>
      </c>
      <c r="K1523" s="63"/>
      <c r="L1523" s="63"/>
      <c r="M1523" s="63"/>
      <c r="N1523" s="65"/>
    </row>
    <row r="1524" spans="1:14" ht="124">
      <c r="A1524" s="53">
        <f t="shared" si="24"/>
        <v>1519</v>
      </c>
      <c r="B1524" s="50" t="s">
        <v>756</v>
      </c>
      <c r="C1524" s="50" t="s">
        <v>1647</v>
      </c>
      <c r="D1524" s="50" t="s">
        <v>2088</v>
      </c>
      <c r="E1524" s="50" t="s">
        <v>968</v>
      </c>
      <c r="F1524" s="50" t="s">
        <v>2085</v>
      </c>
      <c r="G1524" s="50" t="s">
        <v>2103</v>
      </c>
      <c r="H1524" s="50" t="s">
        <v>2087</v>
      </c>
      <c r="I1524" s="63"/>
      <c r="J1524" s="64">
        <v>3620789</v>
      </c>
      <c r="K1524" s="63"/>
      <c r="L1524" s="63"/>
      <c r="M1524" s="63"/>
      <c r="N1524" s="65"/>
    </row>
    <row r="1525" spans="1:14" ht="124">
      <c r="A1525" s="53">
        <f t="shared" si="24"/>
        <v>1520</v>
      </c>
      <c r="B1525" s="50" t="s">
        <v>756</v>
      </c>
      <c r="C1525" s="50" t="s">
        <v>1647</v>
      </c>
      <c r="D1525" s="50" t="s">
        <v>2089</v>
      </c>
      <c r="E1525" s="50" t="s">
        <v>968</v>
      </c>
      <c r="F1525" s="50" t="s">
        <v>2085</v>
      </c>
      <c r="G1525" s="50" t="s">
        <v>2103</v>
      </c>
      <c r="H1525" s="50" t="s">
        <v>2087</v>
      </c>
      <c r="I1525" s="63"/>
      <c r="J1525" s="64">
        <v>6174888</v>
      </c>
      <c r="K1525" s="63"/>
      <c r="L1525" s="63"/>
      <c r="M1525" s="63"/>
      <c r="N1525" s="65"/>
    </row>
    <row r="1526" spans="1:14" ht="124">
      <c r="A1526" s="53">
        <f t="shared" si="24"/>
        <v>1521</v>
      </c>
      <c r="B1526" s="50" t="s">
        <v>756</v>
      </c>
      <c r="C1526" s="50" t="s">
        <v>1647</v>
      </c>
      <c r="D1526" s="50" t="s">
        <v>2090</v>
      </c>
      <c r="E1526" s="50" t="s">
        <v>968</v>
      </c>
      <c r="F1526" s="50" t="s">
        <v>2085</v>
      </c>
      <c r="G1526" s="50" t="s">
        <v>2103</v>
      </c>
      <c r="H1526" s="50" t="s">
        <v>2087</v>
      </c>
      <c r="I1526" s="63"/>
      <c r="J1526" s="64">
        <v>6144948</v>
      </c>
      <c r="K1526" s="63"/>
      <c r="L1526" s="63"/>
      <c r="M1526" s="63"/>
      <c r="N1526" s="65"/>
    </row>
    <row r="1527" spans="1:14" ht="124">
      <c r="A1527" s="53">
        <f t="shared" si="24"/>
        <v>1522</v>
      </c>
      <c r="B1527" s="50" t="s">
        <v>756</v>
      </c>
      <c r="C1527" s="50" t="s">
        <v>1647</v>
      </c>
      <c r="D1527" s="50" t="s">
        <v>2091</v>
      </c>
      <c r="E1527" s="50" t="s">
        <v>968</v>
      </c>
      <c r="F1527" s="50" t="s">
        <v>2085</v>
      </c>
      <c r="G1527" s="50" t="s">
        <v>2103</v>
      </c>
      <c r="H1527" s="50" t="s">
        <v>2087</v>
      </c>
      <c r="I1527" s="63"/>
      <c r="J1527" s="64">
        <v>6241344</v>
      </c>
      <c r="K1527" s="63"/>
      <c r="L1527" s="63"/>
      <c r="M1527" s="63"/>
      <c r="N1527" s="65"/>
    </row>
    <row r="1528" spans="1:14" ht="124">
      <c r="A1528" s="53">
        <f t="shared" si="24"/>
        <v>1523</v>
      </c>
      <c r="B1528" s="50" t="s">
        <v>756</v>
      </c>
      <c r="C1528" s="50" t="s">
        <v>1647</v>
      </c>
      <c r="D1528" s="50" t="s">
        <v>2092</v>
      </c>
      <c r="E1528" s="50" t="s">
        <v>968</v>
      </c>
      <c r="F1528" s="50" t="s">
        <v>2085</v>
      </c>
      <c r="G1528" s="50" t="s">
        <v>2103</v>
      </c>
      <c r="H1528" s="50" t="s">
        <v>2087</v>
      </c>
      <c r="I1528" s="63"/>
      <c r="J1528" s="64">
        <v>6590730</v>
      </c>
      <c r="K1528" s="63"/>
      <c r="L1528" s="63"/>
      <c r="M1528" s="63"/>
      <c r="N1528" s="65"/>
    </row>
    <row r="1529" spans="1:14" ht="124">
      <c r="A1529" s="53">
        <f t="shared" si="24"/>
        <v>1524</v>
      </c>
      <c r="B1529" s="50" t="s">
        <v>756</v>
      </c>
      <c r="C1529" s="50" t="s">
        <v>1647</v>
      </c>
      <c r="D1529" s="50" t="s">
        <v>2093</v>
      </c>
      <c r="E1529" s="50" t="s">
        <v>968</v>
      </c>
      <c r="F1529" s="50" t="s">
        <v>2085</v>
      </c>
      <c r="G1529" s="50" t="s">
        <v>2103</v>
      </c>
      <c r="H1529" s="50" t="s">
        <v>2087</v>
      </c>
      <c r="I1529" s="63"/>
      <c r="J1529" s="64">
        <v>6502773</v>
      </c>
      <c r="K1529" s="63"/>
      <c r="L1529" s="63"/>
      <c r="M1529" s="63"/>
      <c r="N1529" s="65"/>
    </row>
    <row r="1530" spans="1:14" ht="124">
      <c r="A1530" s="53">
        <f t="shared" si="24"/>
        <v>1525</v>
      </c>
      <c r="B1530" s="50" t="s">
        <v>756</v>
      </c>
      <c r="C1530" s="50" t="s">
        <v>1647</v>
      </c>
      <c r="D1530" s="50" t="s">
        <v>2094</v>
      </c>
      <c r="E1530" s="50" t="s">
        <v>968</v>
      </c>
      <c r="F1530" s="50" t="s">
        <v>2085</v>
      </c>
      <c r="G1530" s="50" t="s">
        <v>2103</v>
      </c>
      <c r="H1530" s="50" t="s">
        <v>2087</v>
      </c>
      <c r="I1530" s="63"/>
      <c r="J1530" s="64">
        <v>4265892</v>
      </c>
      <c r="K1530" s="63"/>
      <c r="L1530" s="63"/>
      <c r="M1530" s="63"/>
      <c r="N1530" s="65"/>
    </row>
    <row r="1531" spans="1:14" ht="124">
      <c r="A1531" s="53">
        <f t="shared" si="24"/>
        <v>1526</v>
      </c>
      <c r="B1531" s="50" t="s">
        <v>756</v>
      </c>
      <c r="C1531" s="50" t="s">
        <v>1647</v>
      </c>
      <c r="D1531" s="50" t="s">
        <v>2095</v>
      </c>
      <c r="E1531" s="50" t="s">
        <v>968</v>
      </c>
      <c r="F1531" s="50" t="s">
        <v>2085</v>
      </c>
      <c r="G1531" s="50" t="s">
        <v>2103</v>
      </c>
      <c r="H1531" s="50" t="s">
        <v>2087</v>
      </c>
      <c r="I1531" s="63"/>
      <c r="J1531" s="64">
        <v>4261468</v>
      </c>
      <c r="K1531" s="63"/>
      <c r="L1531" s="63"/>
      <c r="M1531" s="63"/>
      <c r="N1531" s="65"/>
    </row>
    <row r="1532" spans="1:14" ht="124">
      <c r="A1532" s="53">
        <f t="shared" si="24"/>
        <v>1527</v>
      </c>
      <c r="B1532" s="50" t="s">
        <v>756</v>
      </c>
      <c r="C1532" s="50" t="s">
        <v>1647</v>
      </c>
      <c r="D1532" s="50" t="s">
        <v>2096</v>
      </c>
      <c r="E1532" s="50" t="s">
        <v>968</v>
      </c>
      <c r="F1532" s="50" t="s">
        <v>2085</v>
      </c>
      <c r="G1532" s="50" t="s">
        <v>2103</v>
      </c>
      <c r="H1532" s="50" t="s">
        <v>2087</v>
      </c>
      <c r="I1532" s="63"/>
      <c r="J1532" s="64">
        <v>8032889</v>
      </c>
      <c r="K1532" s="63"/>
      <c r="L1532" s="63"/>
      <c r="M1532" s="63"/>
      <c r="N1532" s="65"/>
    </row>
    <row r="1533" spans="1:14" ht="124">
      <c r="A1533" s="53">
        <f t="shared" si="24"/>
        <v>1528</v>
      </c>
      <c r="B1533" s="50" t="s">
        <v>756</v>
      </c>
      <c r="C1533" s="50" t="s">
        <v>1647</v>
      </c>
      <c r="D1533" s="50" t="s">
        <v>2097</v>
      </c>
      <c r="E1533" s="50" t="s">
        <v>968</v>
      </c>
      <c r="F1533" s="50" t="s">
        <v>2085</v>
      </c>
      <c r="G1533" s="50" t="s">
        <v>2103</v>
      </c>
      <c r="H1533" s="50" t="s">
        <v>2087</v>
      </c>
      <c r="I1533" s="63"/>
      <c r="J1533" s="64">
        <v>7155193</v>
      </c>
      <c r="K1533" s="63"/>
      <c r="L1533" s="63"/>
      <c r="M1533" s="63"/>
      <c r="N1533" s="65"/>
    </row>
    <row r="1534" spans="1:14" ht="139.5">
      <c r="A1534" s="53">
        <f t="shared" si="24"/>
        <v>1529</v>
      </c>
      <c r="B1534" s="50" t="s">
        <v>756</v>
      </c>
      <c r="C1534" s="50" t="s">
        <v>1647</v>
      </c>
      <c r="D1534" s="50" t="s">
        <v>2098</v>
      </c>
      <c r="E1534" s="50" t="s">
        <v>968</v>
      </c>
      <c r="F1534" s="50" t="s">
        <v>2085</v>
      </c>
      <c r="G1534" s="50" t="s">
        <v>2103</v>
      </c>
      <c r="H1534" s="50" t="s">
        <v>2087</v>
      </c>
      <c r="I1534" s="63"/>
      <c r="J1534" s="64">
        <v>7411008</v>
      </c>
      <c r="K1534" s="63"/>
      <c r="L1534" s="63"/>
      <c r="M1534" s="63"/>
      <c r="N1534" s="65"/>
    </row>
    <row r="1535" spans="1:14" ht="139.5">
      <c r="A1535" s="53">
        <f t="shared" si="24"/>
        <v>1530</v>
      </c>
      <c r="B1535" s="50" t="s">
        <v>756</v>
      </c>
      <c r="C1535" s="50" t="s">
        <v>1647</v>
      </c>
      <c r="D1535" s="50" t="s">
        <v>2099</v>
      </c>
      <c r="E1535" s="50" t="s">
        <v>968</v>
      </c>
      <c r="F1535" s="50" t="s">
        <v>2085</v>
      </c>
      <c r="G1535" s="50" t="s">
        <v>2103</v>
      </c>
      <c r="H1535" s="50" t="s">
        <v>2087</v>
      </c>
      <c r="I1535" s="63"/>
      <c r="J1535" s="64">
        <v>6970764</v>
      </c>
      <c r="K1535" s="63"/>
      <c r="L1535" s="63"/>
      <c r="M1535" s="63"/>
      <c r="N1535" s="65"/>
    </row>
    <row r="1536" spans="1:14" ht="124">
      <c r="A1536" s="53">
        <f t="shared" si="24"/>
        <v>1531</v>
      </c>
      <c r="B1536" s="50" t="s">
        <v>756</v>
      </c>
      <c r="C1536" s="50" t="s">
        <v>1647</v>
      </c>
      <c r="D1536" s="50" t="s">
        <v>2100</v>
      </c>
      <c r="E1536" s="50" t="s">
        <v>968</v>
      </c>
      <c r="F1536" s="50" t="s">
        <v>2085</v>
      </c>
      <c r="G1536" s="50" t="s">
        <v>2103</v>
      </c>
      <c r="H1536" s="50" t="s">
        <v>2087</v>
      </c>
      <c r="I1536" s="63"/>
      <c r="J1536" s="64">
        <v>4488427</v>
      </c>
      <c r="K1536" s="63"/>
      <c r="L1536" s="63"/>
      <c r="M1536" s="63"/>
      <c r="N1536" s="65"/>
    </row>
    <row r="1537" spans="1:14" ht="124">
      <c r="A1537" s="53">
        <f t="shared" si="24"/>
        <v>1532</v>
      </c>
      <c r="B1537" s="50" t="s">
        <v>756</v>
      </c>
      <c r="C1537" s="50" t="s">
        <v>1647</v>
      </c>
      <c r="D1537" s="50" t="s">
        <v>2101</v>
      </c>
      <c r="E1537" s="50" t="s">
        <v>968</v>
      </c>
      <c r="F1537" s="50" t="s">
        <v>2085</v>
      </c>
      <c r="G1537" s="50" t="s">
        <v>2103</v>
      </c>
      <c r="H1537" s="50" t="s">
        <v>2087</v>
      </c>
      <c r="I1537" s="63"/>
      <c r="J1537" s="64">
        <v>4298150</v>
      </c>
      <c r="K1537" s="63"/>
      <c r="L1537" s="63"/>
      <c r="M1537" s="63"/>
      <c r="N1537" s="65"/>
    </row>
    <row r="1538" spans="1:14" ht="124">
      <c r="A1538" s="53">
        <f t="shared" si="24"/>
        <v>1533</v>
      </c>
      <c r="B1538" s="50" t="s">
        <v>756</v>
      </c>
      <c r="C1538" s="50" t="s">
        <v>1647</v>
      </c>
      <c r="D1538" s="50" t="s">
        <v>2102</v>
      </c>
      <c r="E1538" s="50" t="s">
        <v>968</v>
      </c>
      <c r="F1538" s="50" t="s">
        <v>2085</v>
      </c>
      <c r="G1538" s="50" t="s">
        <v>2103</v>
      </c>
      <c r="H1538" s="50" t="s">
        <v>2087</v>
      </c>
      <c r="I1538" s="63"/>
      <c r="J1538" s="64">
        <v>10905399</v>
      </c>
      <c r="K1538" s="63"/>
      <c r="L1538" s="63"/>
      <c r="M1538" s="63"/>
      <c r="N1538" s="65"/>
    </row>
    <row r="1539" spans="1:14" ht="170.5">
      <c r="A1539" s="53">
        <f t="shared" si="24"/>
        <v>1534</v>
      </c>
      <c r="B1539" s="50" t="s">
        <v>756</v>
      </c>
      <c r="C1539" s="50" t="s">
        <v>1647</v>
      </c>
      <c r="D1539" s="50" t="s">
        <v>2104</v>
      </c>
      <c r="E1539" s="50" t="s">
        <v>968</v>
      </c>
      <c r="F1539" s="50" t="s">
        <v>2117</v>
      </c>
      <c r="G1539" s="50" t="s">
        <v>2116</v>
      </c>
      <c r="H1539" s="50" t="s">
        <v>2087</v>
      </c>
      <c r="I1539" s="63"/>
      <c r="J1539" s="64">
        <v>3799395</v>
      </c>
      <c r="K1539" s="63"/>
      <c r="L1539" s="63"/>
      <c r="M1539" s="63"/>
      <c r="N1539" s="65"/>
    </row>
    <row r="1540" spans="1:14" ht="170.5">
      <c r="A1540" s="53">
        <f t="shared" si="24"/>
        <v>1535</v>
      </c>
      <c r="B1540" s="50" t="s">
        <v>756</v>
      </c>
      <c r="C1540" s="50" t="s">
        <v>1647</v>
      </c>
      <c r="D1540" s="50" t="s">
        <v>2105</v>
      </c>
      <c r="E1540" s="50" t="s">
        <v>968</v>
      </c>
      <c r="F1540" s="50" t="s">
        <v>2117</v>
      </c>
      <c r="G1540" s="50" t="s">
        <v>2116</v>
      </c>
      <c r="H1540" s="50" t="s">
        <v>2087</v>
      </c>
      <c r="I1540" s="63"/>
      <c r="J1540" s="64">
        <v>5299149</v>
      </c>
      <c r="K1540" s="63"/>
      <c r="L1540" s="63"/>
      <c r="M1540" s="63"/>
      <c r="N1540" s="65"/>
    </row>
    <row r="1541" spans="1:14" ht="170.5">
      <c r="A1541" s="53">
        <f t="shared" si="24"/>
        <v>1536</v>
      </c>
      <c r="B1541" s="50" t="s">
        <v>756</v>
      </c>
      <c r="C1541" s="50" t="s">
        <v>1647</v>
      </c>
      <c r="D1541" s="50" t="s">
        <v>2106</v>
      </c>
      <c r="E1541" s="50" t="s">
        <v>968</v>
      </c>
      <c r="F1541" s="50" t="s">
        <v>2117</v>
      </c>
      <c r="G1541" s="50" t="s">
        <v>2116</v>
      </c>
      <c r="H1541" s="50" t="s">
        <v>2087</v>
      </c>
      <c r="I1541" s="63"/>
      <c r="J1541" s="64">
        <v>5248593</v>
      </c>
      <c r="K1541" s="63"/>
      <c r="L1541" s="63"/>
      <c r="M1541" s="63"/>
      <c r="N1541" s="65"/>
    </row>
    <row r="1542" spans="1:14" ht="170.5">
      <c r="A1542" s="53">
        <f t="shared" si="24"/>
        <v>1537</v>
      </c>
      <c r="B1542" s="50" t="s">
        <v>756</v>
      </c>
      <c r="C1542" s="50" t="s">
        <v>1647</v>
      </c>
      <c r="D1542" s="50" t="s">
        <v>2107</v>
      </c>
      <c r="E1542" s="50" t="s">
        <v>968</v>
      </c>
      <c r="F1542" s="50" t="s">
        <v>2117</v>
      </c>
      <c r="G1542" s="50" t="s">
        <v>2116</v>
      </c>
      <c r="H1542" s="50" t="s">
        <v>2087</v>
      </c>
      <c r="I1542" s="63"/>
      <c r="J1542" s="64">
        <v>5700815</v>
      </c>
      <c r="K1542" s="63"/>
      <c r="L1542" s="63"/>
      <c r="M1542" s="63"/>
      <c r="N1542" s="65"/>
    </row>
    <row r="1543" spans="1:14" ht="170.5">
      <c r="A1543" s="53">
        <f t="shared" si="24"/>
        <v>1538</v>
      </c>
      <c r="B1543" s="50" t="s">
        <v>756</v>
      </c>
      <c r="C1543" s="50" t="s">
        <v>1647</v>
      </c>
      <c r="D1543" s="50" t="s">
        <v>2108</v>
      </c>
      <c r="E1543" s="50" t="s">
        <v>968</v>
      </c>
      <c r="F1543" s="50" t="s">
        <v>2117</v>
      </c>
      <c r="G1543" s="50" t="s">
        <v>2116</v>
      </c>
      <c r="H1543" s="50" t="s">
        <v>2087</v>
      </c>
      <c r="I1543" s="63"/>
      <c r="J1543" s="64">
        <v>5875805</v>
      </c>
      <c r="K1543" s="63"/>
      <c r="L1543" s="63"/>
      <c r="M1543" s="63"/>
      <c r="N1543" s="65"/>
    </row>
    <row r="1544" spans="1:14" ht="170.5">
      <c r="A1544" s="53">
        <f t="shared" si="24"/>
        <v>1539</v>
      </c>
      <c r="B1544" s="50" t="s">
        <v>756</v>
      </c>
      <c r="C1544" s="50" t="s">
        <v>1647</v>
      </c>
      <c r="D1544" s="50" t="s">
        <v>2109</v>
      </c>
      <c r="E1544" s="50" t="s">
        <v>968</v>
      </c>
      <c r="F1544" s="50" t="s">
        <v>2117</v>
      </c>
      <c r="G1544" s="50" t="s">
        <v>2116</v>
      </c>
      <c r="H1544" s="50" t="s">
        <v>2087</v>
      </c>
      <c r="I1544" s="63"/>
      <c r="J1544" s="64">
        <v>5832521</v>
      </c>
      <c r="K1544" s="63"/>
      <c r="L1544" s="63"/>
      <c r="M1544" s="63"/>
      <c r="N1544" s="65"/>
    </row>
    <row r="1545" spans="1:14" ht="170.5">
      <c r="A1545" s="53">
        <f t="shared" ref="A1545:A1608" si="25">A1544+1</f>
        <v>1540</v>
      </c>
      <c r="B1545" s="50" t="s">
        <v>756</v>
      </c>
      <c r="C1545" s="50" t="s">
        <v>1647</v>
      </c>
      <c r="D1545" s="50" t="s">
        <v>2110</v>
      </c>
      <c r="E1545" s="50" t="s">
        <v>968</v>
      </c>
      <c r="F1545" s="50" t="s">
        <v>2117</v>
      </c>
      <c r="G1545" s="50" t="s">
        <v>2116</v>
      </c>
      <c r="H1545" s="50" t="s">
        <v>2087</v>
      </c>
      <c r="I1545" s="63"/>
      <c r="J1545" s="64">
        <v>3914492</v>
      </c>
      <c r="K1545" s="63"/>
      <c r="L1545" s="63"/>
      <c r="M1545" s="63"/>
      <c r="N1545" s="65"/>
    </row>
    <row r="1546" spans="1:14" ht="170.5">
      <c r="A1546" s="53">
        <f t="shared" si="25"/>
        <v>1541</v>
      </c>
      <c r="B1546" s="50" t="s">
        <v>756</v>
      </c>
      <c r="C1546" s="50" t="s">
        <v>1647</v>
      </c>
      <c r="D1546" s="50" t="s">
        <v>2111</v>
      </c>
      <c r="E1546" s="50" t="s">
        <v>968</v>
      </c>
      <c r="F1546" s="50" t="s">
        <v>2117</v>
      </c>
      <c r="G1546" s="50" t="s">
        <v>2116</v>
      </c>
      <c r="H1546" s="50" t="s">
        <v>2087</v>
      </c>
      <c r="I1546" s="63"/>
      <c r="J1546" s="64">
        <v>3662575</v>
      </c>
      <c r="K1546" s="63"/>
      <c r="L1546" s="63"/>
      <c r="M1546" s="63"/>
      <c r="N1546" s="65"/>
    </row>
    <row r="1547" spans="1:14" ht="170.5">
      <c r="A1547" s="53">
        <f t="shared" si="25"/>
        <v>1542</v>
      </c>
      <c r="B1547" s="50" t="s">
        <v>756</v>
      </c>
      <c r="C1547" s="50" t="s">
        <v>1647</v>
      </c>
      <c r="D1547" s="50" t="s">
        <v>2112</v>
      </c>
      <c r="E1547" s="50" t="s">
        <v>968</v>
      </c>
      <c r="F1547" s="50" t="s">
        <v>2117</v>
      </c>
      <c r="G1547" s="50" t="s">
        <v>2116</v>
      </c>
      <c r="H1547" s="50" t="s">
        <v>2087</v>
      </c>
      <c r="I1547" s="63"/>
      <c r="J1547" s="64">
        <v>5905108</v>
      </c>
      <c r="K1547" s="63"/>
      <c r="L1547" s="63"/>
      <c r="M1547" s="63"/>
      <c r="N1547" s="65"/>
    </row>
    <row r="1548" spans="1:14" ht="170.5">
      <c r="A1548" s="53">
        <f t="shared" si="25"/>
        <v>1543</v>
      </c>
      <c r="B1548" s="50" t="s">
        <v>756</v>
      </c>
      <c r="C1548" s="50" t="s">
        <v>1647</v>
      </c>
      <c r="D1548" s="50" t="s">
        <v>2113</v>
      </c>
      <c r="E1548" s="50" t="s">
        <v>968</v>
      </c>
      <c r="F1548" s="50" t="s">
        <v>2117</v>
      </c>
      <c r="G1548" s="50" t="s">
        <v>2116</v>
      </c>
      <c r="H1548" s="50" t="s">
        <v>2087</v>
      </c>
      <c r="I1548" s="63"/>
      <c r="J1548" s="64">
        <v>5479035</v>
      </c>
      <c r="K1548" s="63"/>
      <c r="L1548" s="63"/>
      <c r="M1548" s="63"/>
      <c r="N1548" s="65"/>
    </row>
    <row r="1549" spans="1:14" ht="170.5">
      <c r="A1549" s="53">
        <f t="shared" si="25"/>
        <v>1544</v>
      </c>
      <c r="B1549" s="50" t="s">
        <v>756</v>
      </c>
      <c r="C1549" s="50" t="s">
        <v>1647</v>
      </c>
      <c r="D1549" s="50" t="s">
        <v>2113</v>
      </c>
      <c r="E1549" s="50" t="s">
        <v>968</v>
      </c>
      <c r="F1549" s="50" t="s">
        <v>2117</v>
      </c>
      <c r="G1549" s="50" t="s">
        <v>2116</v>
      </c>
      <c r="H1549" s="50" t="s">
        <v>2087</v>
      </c>
      <c r="I1549" s="63"/>
      <c r="J1549" s="64">
        <v>3582465</v>
      </c>
      <c r="K1549" s="63"/>
      <c r="L1549" s="63"/>
      <c r="M1549" s="63"/>
      <c r="N1549" s="65"/>
    </row>
    <row r="1550" spans="1:14" ht="170.5">
      <c r="A1550" s="53">
        <f t="shared" si="25"/>
        <v>1545</v>
      </c>
      <c r="B1550" s="50" t="s">
        <v>756</v>
      </c>
      <c r="C1550" s="50" t="s">
        <v>1647</v>
      </c>
      <c r="D1550" s="50" t="s">
        <v>2114</v>
      </c>
      <c r="E1550" s="50" t="s">
        <v>968</v>
      </c>
      <c r="F1550" s="50" t="s">
        <v>2117</v>
      </c>
      <c r="G1550" s="50" t="s">
        <v>2116</v>
      </c>
      <c r="H1550" s="50" t="s">
        <v>2087</v>
      </c>
      <c r="I1550" s="63"/>
      <c r="J1550" s="64">
        <v>3331339</v>
      </c>
      <c r="K1550" s="63"/>
      <c r="L1550" s="63"/>
      <c r="M1550" s="63"/>
      <c r="N1550" s="65"/>
    </row>
    <row r="1551" spans="1:14" ht="170.5">
      <c r="A1551" s="53">
        <f t="shared" si="25"/>
        <v>1546</v>
      </c>
      <c r="B1551" s="50" t="s">
        <v>756</v>
      </c>
      <c r="C1551" s="50" t="s">
        <v>1647</v>
      </c>
      <c r="D1551" s="50" t="s">
        <v>2115</v>
      </c>
      <c r="E1551" s="50" t="s">
        <v>968</v>
      </c>
      <c r="F1551" s="50" t="s">
        <v>2117</v>
      </c>
      <c r="G1551" s="50" t="s">
        <v>2116</v>
      </c>
      <c r="H1551" s="50" t="s">
        <v>2087</v>
      </c>
      <c r="I1551" s="63"/>
      <c r="J1551" s="64">
        <v>8194027</v>
      </c>
      <c r="K1551" s="63"/>
      <c r="L1551" s="63"/>
      <c r="M1551" s="63"/>
      <c r="N1551" s="65"/>
    </row>
    <row r="1552" spans="1:14" ht="139.5">
      <c r="A1552" s="53">
        <f t="shared" si="25"/>
        <v>1547</v>
      </c>
      <c r="B1552" s="50" t="s">
        <v>756</v>
      </c>
      <c r="C1552" s="50" t="s">
        <v>1647</v>
      </c>
      <c r="D1552" s="50" t="s">
        <v>2484</v>
      </c>
      <c r="E1552" s="50" t="s">
        <v>968</v>
      </c>
      <c r="F1552" s="50" t="s">
        <v>2513</v>
      </c>
      <c r="G1552" s="50"/>
      <c r="H1552" s="50" t="s">
        <v>3936</v>
      </c>
      <c r="I1552" s="63"/>
      <c r="J1552" s="64">
        <v>2815000</v>
      </c>
      <c r="K1552" s="63"/>
      <c r="L1552" s="63"/>
      <c r="M1552" s="63"/>
      <c r="N1552" s="65"/>
    </row>
    <row r="1553" spans="1:14" ht="139.5">
      <c r="A1553" s="53">
        <f t="shared" si="25"/>
        <v>1548</v>
      </c>
      <c r="B1553" s="50" t="s">
        <v>756</v>
      </c>
      <c r="C1553" s="50" t="s">
        <v>1647</v>
      </c>
      <c r="D1553" s="50" t="s">
        <v>2485</v>
      </c>
      <c r="E1553" s="50" t="s">
        <v>968</v>
      </c>
      <c r="F1553" s="50" t="s">
        <v>2513</v>
      </c>
      <c r="G1553" s="50"/>
      <c r="H1553" s="50" t="s">
        <v>3936</v>
      </c>
      <c r="I1553" s="63"/>
      <c r="J1553" s="64">
        <v>2570000</v>
      </c>
      <c r="K1553" s="63"/>
      <c r="L1553" s="63"/>
      <c r="M1553" s="63"/>
      <c r="N1553" s="65"/>
    </row>
    <row r="1554" spans="1:14" ht="139.5">
      <c r="A1554" s="53">
        <f t="shared" si="25"/>
        <v>1549</v>
      </c>
      <c r="B1554" s="50" t="s">
        <v>756</v>
      </c>
      <c r="C1554" s="50" t="s">
        <v>1647</v>
      </c>
      <c r="D1554" s="50" t="s">
        <v>2486</v>
      </c>
      <c r="E1554" s="50" t="s">
        <v>968</v>
      </c>
      <c r="F1554" s="50" t="s">
        <v>2513</v>
      </c>
      <c r="G1554" s="50"/>
      <c r="H1554" s="50" t="s">
        <v>3936</v>
      </c>
      <c r="I1554" s="63"/>
      <c r="J1554" s="64">
        <v>2230000</v>
      </c>
      <c r="K1554" s="63"/>
      <c r="L1554" s="63"/>
      <c r="M1554" s="63"/>
      <c r="N1554" s="65"/>
    </row>
    <row r="1555" spans="1:14" ht="124">
      <c r="A1555" s="53">
        <f t="shared" si="25"/>
        <v>1550</v>
      </c>
      <c r="B1555" s="50" t="s">
        <v>756</v>
      </c>
      <c r="C1555" s="50" t="s">
        <v>1647</v>
      </c>
      <c r="D1555" s="50" t="s">
        <v>2487</v>
      </c>
      <c r="E1555" s="50" t="s">
        <v>968</v>
      </c>
      <c r="F1555" s="50" t="s">
        <v>2513</v>
      </c>
      <c r="G1555" s="50"/>
      <c r="H1555" s="50" t="s">
        <v>3936</v>
      </c>
      <c r="I1555" s="63"/>
      <c r="J1555" s="64">
        <v>2815000</v>
      </c>
      <c r="K1555" s="63"/>
      <c r="L1555" s="63"/>
      <c r="M1555" s="63"/>
      <c r="N1555" s="65"/>
    </row>
    <row r="1556" spans="1:14" ht="124">
      <c r="A1556" s="53">
        <f t="shared" si="25"/>
        <v>1551</v>
      </c>
      <c r="B1556" s="50" t="s">
        <v>756</v>
      </c>
      <c r="C1556" s="50" t="s">
        <v>1647</v>
      </c>
      <c r="D1556" s="50" t="s">
        <v>2488</v>
      </c>
      <c r="E1556" s="50" t="s">
        <v>968</v>
      </c>
      <c r="F1556" s="50" t="s">
        <v>2513</v>
      </c>
      <c r="G1556" s="50"/>
      <c r="H1556" s="50" t="s">
        <v>3936</v>
      </c>
      <c r="I1556" s="63"/>
      <c r="J1556" s="64">
        <v>2570000</v>
      </c>
      <c r="K1556" s="63"/>
      <c r="L1556" s="63"/>
      <c r="M1556" s="63"/>
      <c r="N1556" s="65"/>
    </row>
    <row r="1557" spans="1:14" ht="124">
      <c r="A1557" s="53">
        <f t="shared" si="25"/>
        <v>1552</v>
      </c>
      <c r="B1557" s="50" t="s">
        <v>756</v>
      </c>
      <c r="C1557" s="50" t="s">
        <v>1647</v>
      </c>
      <c r="D1557" s="50" t="s">
        <v>2489</v>
      </c>
      <c r="E1557" s="50" t="s">
        <v>968</v>
      </c>
      <c r="F1557" s="50" t="s">
        <v>2513</v>
      </c>
      <c r="G1557" s="50"/>
      <c r="H1557" s="50" t="s">
        <v>3936</v>
      </c>
      <c r="I1557" s="63"/>
      <c r="J1557" s="64">
        <v>2150000</v>
      </c>
      <c r="K1557" s="63"/>
      <c r="L1557" s="63"/>
      <c r="M1557" s="63"/>
      <c r="N1557" s="65"/>
    </row>
    <row r="1558" spans="1:14" ht="108.5">
      <c r="A1558" s="53">
        <f t="shared" si="25"/>
        <v>1553</v>
      </c>
      <c r="B1558" s="50" t="s">
        <v>756</v>
      </c>
      <c r="C1558" s="50" t="s">
        <v>1647</v>
      </c>
      <c r="D1558" s="50" t="s">
        <v>2490</v>
      </c>
      <c r="E1558" s="50" t="s">
        <v>968</v>
      </c>
      <c r="F1558" s="50" t="s">
        <v>2513</v>
      </c>
      <c r="G1558" s="50"/>
      <c r="H1558" s="50" t="s">
        <v>3936</v>
      </c>
      <c r="I1558" s="63"/>
      <c r="J1558" s="64">
        <v>2700000</v>
      </c>
      <c r="K1558" s="63"/>
      <c r="L1558" s="63"/>
      <c r="M1558" s="63"/>
      <c r="N1558" s="65"/>
    </row>
    <row r="1559" spans="1:14" ht="108.5">
      <c r="A1559" s="53">
        <f t="shared" si="25"/>
        <v>1554</v>
      </c>
      <c r="B1559" s="50" t="s">
        <v>756</v>
      </c>
      <c r="C1559" s="50" t="s">
        <v>1647</v>
      </c>
      <c r="D1559" s="50" t="s">
        <v>2491</v>
      </c>
      <c r="E1559" s="50" t="s">
        <v>968</v>
      </c>
      <c r="F1559" s="50" t="s">
        <v>2513</v>
      </c>
      <c r="G1559" s="50"/>
      <c r="H1559" s="50" t="s">
        <v>3936</v>
      </c>
      <c r="I1559" s="63"/>
      <c r="J1559" s="64">
        <v>2470000</v>
      </c>
      <c r="K1559" s="63"/>
      <c r="L1559" s="63"/>
      <c r="M1559" s="63"/>
      <c r="N1559" s="65"/>
    </row>
    <row r="1560" spans="1:14" ht="108.5">
      <c r="A1560" s="53">
        <f t="shared" si="25"/>
        <v>1555</v>
      </c>
      <c r="B1560" s="50" t="s">
        <v>756</v>
      </c>
      <c r="C1560" s="50" t="s">
        <v>1647</v>
      </c>
      <c r="D1560" s="50" t="s">
        <v>2492</v>
      </c>
      <c r="E1560" s="50" t="s">
        <v>968</v>
      </c>
      <c r="F1560" s="50" t="s">
        <v>2513</v>
      </c>
      <c r="G1560" s="50"/>
      <c r="H1560" s="50" t="s">
        <v>3936</v>
      </c>
      <c r="I1560" s="63"/>
      <c r="J1560" s="64">
        <v>2180000</v>
      </c>
      <c r="K1560" s="63"/>
      <c r="L1560" s="63"/>
      <c r="M1560" s="63"/>
      <c r="N1560" s="65"/>
    </row>
    <row r="1561" spans="1:14" ht="108.5">
      <c r="A1561" s="53">
        <f t="shared" si="25"/>
        <v>1556</v>
      </c>
      <c r="B1561" s="50" t="s">
        <v>756</v>
      </c>
      <c r="C1561" s="50" t="s">
        <v>1647</v>
      </c>
      <c r="D1561" s="50" t="s">
        <v>2493</v>
      </c>
      <c r="E1561" s="50" t="s">
        <v>968</v>
      </c>
      <c r="F1561" s="50" t="s">
        <v>2513</v>
      </c>
      <c r="G1561" s="50"/>
      <c r="H1561" s="50" t="s">
        <v>3936</v>
      </c>
      <c r="I1561" s="63"/>
      <c r="J1561" s="64">
        <v>1900000</v>
      </c>
      <c r="K1561" s="63"/>
      <c r="L1561" s="63"/>
      <c r="M1561" s="63"/>
      <c r="N1561" s="65"/>
    </row>
    <row r="1562" spans="1:14" ht="108.5">
      <c r="A1562" s="53">
        <f t="shared" si="25"/>
        <v>1557</v>
      </c>
      <c r="B1562" s="50" t="s">
        <v>756</v>
      </c>
      <c r="C1562" s="50" t="s">
        <v>1647</v>
      </c>
      <c r="D1562" s="50" t="s">
        <v>2494</v>
      </c>
      <c r="E1562" s="50" t="s">
        <v>968</v>
      </c>
      <c r="F1562" s="50" t="s">
        <v>2513</v>
      </c>
      <c r="G1562" s="50"/>
      <c r="H1562" s="50" t="s">
        <v>3936</v>
      </c>
      <c r="I1562" s="63"/>
      <c r="J1562" s="64">
        <v>1800000</v>
      </c>
      <c r="K1562" s="63"/>
      <c r="L1562" s="63"/>
      <c r="M1562" s="63"/>
      <c r="N1562" s="65"/>
    </row>
    <row r="1563" spans="1:14" ht="108.5">
      <c r="A1563" s="53">
        <f t="shared" si="25"/>
        <v>1558</v>
      </c>
      <c r="B1563" s="50" t="s">
        <v>756</v>
      </c>
      <c r="C1563" s="50" t="s">
        <v>1647</v>
      </c>
      <c r="D1563" s="50" t="s">
        <v>2495</v>
      </c>
      <c r="E1563" s="50" t="s">
        <v>968</v>
      </c>
      <c r="F1563" s="50" t="s">
        <v>2513</v>
      </c>
      <c r="G1563" s="50"/>
      <c r="H1563" s="50" t="s">
        <v>3936</v>
      </c>
      <c r="I1563" s="63"/>
      <c r="J1563" s="64">
        <v>1800000</v>
      </c>
      <c r="K1563" s="63"/>
      <c r="L1563" s="63"/>
      <c r="M1563" s="63"/>
      <c r="N1563" s="65"/>
    </row>
    <row r="1564" spans="1:14" ht="77.5">
      <c r="A1564" s="53">
        <f t="shared" si="25"/>
        <v>1559</v>
      </c>
      <c r="B1564" s="50" t="s">
        <v>756</v>
      </c>
      <c r="C1564" s="50" t="s">
        <v>1647</v>
      </c>
      <c r="D1564" s="50" t="s">
        <v>2496</v>
      </c>
      <c r="E1564" s="50" t="s">
        <v>968</v>
      </c>
      <c r="F1564" s="50" t="s">
        <v>2513</v>
      </c>
      <c r="G1564" s="50"/>
      <c r="H1564" s="50" t="s">
        <v>3936</v>
      </c>
      <c r="I1564" s="63"/>
      <c r="J1564" s="64">
        <v>1500000</v>
      </c>
      <c r="K1564" s="63"/>
      <c r="L1564" s="63"/>
      <c r="M1564" s="63"/>
      <c r="N1564" s="65"/>
    </row>
    <row r="1565" spans="1:14" ht="124">
      <c r="A1565" s="53">
        <f t="shared" si="25"/>
        <v>1560</v>
      </c>
      <c r="B1565" s="50" t="s">
        <v>756</v>
      </c>
      <c r="C1565" s="50" t="s">
        <v>1647</v>
      </c>
      <c r="D1565" s="50" t="s">
        <v>2497</v>
      </c>
      <c r="E1565" s="50" t="s">
        <v>968</v>
      </c>
      <c r="F1565" s="50" t="s">
        <v>2513</v>
      </c>
      <c r="G1565" s="50"/>
      <c r="H1565" s="50" t="s">
        <v>3936</v>
      </c>
      <c r="I1565" s="63"/>
      <c r="J1565" s="64">
        <v>2750000</v>
      </c>
      <c r="K1565" s="63"/>
      <c r="L1565" s="63"/>
      <c r="M1565" s="63"/>
      <c r="N1565" s="65"/>
    </row>
    <row r="1566" spans="1:14" ht="124">
      <c r="A1566" s="53">
        <f t="shared" si="25"/>
        <v>1561</v>
      </c>
      <c r="B1566" s="50" t="s">
        <v>756</v>
      </c>
      <c r="C1566" s="50" t="s">
        <v>1647</v>
      </c>
      <c r="D1566" s="50" t="s">
        <v>2498</v>
      </c>
      <c r="E1566" s="50" t="s">
        <v>968</v>
      </c>
      <c r="F1566" s="50" t="s">
        <v>2513</v>
      </c>
      <c r="G1566" s="50"/>
      <c r="H1566" s="50" t="s">
        <v>3936</v>
      </c>
      <c r="I1566" s="63"/>
      <c r="J1566" s="64">
        <v>2300000</v>
      </c>
      <c r="K1566" s="63"/>
      <c r="L1566" s="63"/>
      <c r="M1566" s="63"/>
      <c r="N1566" s="65"/>
    </row>
    <row r="1567" spans="1:14" ht="124">
      <c r="A1567" s="53">
        <f t="shared" si="25"/>
        <v>1562</v>
      </c>
      <c r="B1567" s="50" t="s">
        <v>756</v>
      </c>
      <c r="C1567" s="50" t="s">
        <v>1647</v>
      </c>
      <c r="D1567" s="50" t="s">
        <v>2499</v>
      </c>
      <c r="E1567" s="50" t="s">
        <v>968</v>
      </c>
      <c r="F1567" s="50" t="s">
        <v>2513</v>
      </c>
      <c r="G1567" s="50"/>
      <c r="H1567" s="50" t="s">
        <v>3936</v>
      </c>
      <c r="I1567" s="63"/>
      <c r="J1567" s="64">
        <v>2900000</v>
      </c>
      <c r="K1567" s="63"/>
      <c r="L1567" s="63"/>
      <c r="M1567" s="63"/>
      <c r="N1567" s="65"/>
    </row>
    <row r="1568" spans="1:14" ht="93">
      <c r="A1568" s="53">
        <f t="shared" si="25"/>
        <v>1563</v>
      </c>
      <c r="B1568" s="50" t="s">
        <v>756</v>
      </c>
      <c r="C1568" s="50" t="s">
        <v>1647</v>
      </c>
      <c r="D1568" s="50" t="s">
        <v>2500</v>
      </c>
      <c r="E1568" s="50" t="s">
        <v>968</v>
      </c>
      <c r="F1568" s="50" t="s">
        <v>2513</v>
      </c>
      <c r="G1568" s="50"/>
      <c r="H1568" s="50" t="s">
        <v>3936</v>
      </c>
      <c r="I1568" s="63"/>
      <c r="J1568" s="64">
        <v>3000000</v>
      </c>
      <c r="K1568" s="63"/>
      <c r="L1568" s="63"/>
      <c r="M1568" s="63"/>
      <c r="N1568" s="65"/>
    </row>
    <row r="1569" spans="1:14" ht="124">
      <c r="A1569" s="53">
        <f t="shared" si="25"/>
        <v>1564</v>
      </c>
      <c r="B1569" s="50" t="s">
        <v>756</v>
      </c>
      <c r="C1569" s="50" t="s">
        <v>1647</v>
      </c>
      <c r="D1569" s="50" t="s">
        <v>2501</v>
      </c>
      <c r="E1569" s="50" t="s">
        <v>968</v>
      </c>
      <c r="F1569" s="50" t="s">
        <v>2513</v>
      </c>
      <c r="G1569" s="50"/>
      <c r="H1569" s="50" t="s">
        <v>3936</v>
      </c>
      <c r="I1569" s="63"/>
      <c r="J1569" s="64">
        <v>3350000</v>
      </c>
      <c r="K1569" s="63"/>
      <c r="L1569" s="63"/>
      <c r="M1569" s="63"/>
      <c r="N1569" s="65"/>
    </row>
    <row r="1570" spans="1:14" ht="124">
      <c r="A1570" s="53">
        <f t="shared" si="25"/>
        <v>1565</v>
      </c>
      <c r="B1570" s="50" t="s">
        <v>756</v>
      </c>
      <c r="C1570" s="50" t="s">
        <v>1647</v>
      </c>
      <c r="D1570" s="50" t="s">
        <v>2502</v>
      </c>
      <c r="E1570" s="50" t="s">
        <v>968</v>
      </c>
      <c r="F1570" s="50" t="s">
        <v>2513</v>
      </c>
      <c r="G1570" s="50"/>
      <c r="H1570" s="50" t="s">
        <v>3936</v>
      </c>
      <c r="I1570" s="63"/>
      <c r="J1570" s="64">
        <v>3400000</v>
      </c>
      <c r="K1570" s="63"/>
      <c r="L1570" s="63"/>
      <c r="M1570" s="63"/>
      <c r="N1570" s="65"/>
    </row>
    <row r="1571" spans="1:14" ht="124">
      <c r="A1571" s="53">
        <f t="shared" si="25"/>
        <v>1566</v>
      </c>
      <c r="B1571" s="50" t="s">
        <v>756</v>
      </c>
      <c r="C1571" s="50" t="s">
        <v>1647</v>
      </c>
      <c r="D1571" s="50" t="s">
        <v>2503</v>
      </c>
      <c r="E1571" s="50" t="s">
        <v>968</v>
      </c>
      <c r="F1571" s="50" t="s">
        <v>2513</v>
      </c>
      <c r="G1571" s="50"/>
      <c r="H1571" s="50" t="s">
        <v>3936</v>
      </c>
      <c r="I1571" s="63"/>
      <c r="J1571" s="64">
        <v>3300000</v>
      </c>
      <c r="K1571" s="63"/>
      <c r="L1571" s="63"/>
      <c r="M1571" s="63"/>
      <c r="N1571" s="65"/>
    </row>
    <row r="1572" spans="1:14" ht="124">
      <c r="A1572" s="53">
        <f t="shared" si="25"/>
        <v>1567</v>
      </c>
      <c r="B1572" s="50" t="s">
        <v>756</v>
      </c>
      <c r="C1572" s="50" t="s">
        <v>1647</v>
      </c>
      <c r="D1572" s="50" t="s">
        <v>2504</v>
      </c>
      <c r="E1572" s="50" t="s">
        <v>968</v>
      </c>
      <c r="F1572" s="50" t="s">
        <v>2513</v>
      </c>
      <c r="G1572" s="50"/>
      <c r="H1572" s="50" t="s">
        <v>3936</v>
      </c>
      <c r="I1572" s="63"/>
      <c r="J1572" s="64">
        <v>3350000</v>
      </c>
      <c r="K1572" s="63"/>
      <c r="L1572" s="63"/>
      <c r="M1572" s="63"/>
      <c r="N1572" s="65"/>
    </row>
    <row r="1573" spans="1:14" ht="124">
      <c r="A1573" s="53">
        <f t="shared" si="25"/>
        <v>1568</v>
      </c>
      <c r="B1573" s="50" t="s">
        <v>756</v>
      </c>
      <c r="C1573" s="50" t="s">
        <v>1647</v>
      </c>
      <c r="D1573" s="50" t="s">
        <v>2505</v>
      </c>
      <c r="E1573" s="50" t="s">
        <v>968</v>
      </c>
      <c r="F1573" s="50" t="s">
        <v>2513</v>
      </c>
      <c r="G1573" s="50"/>
      <c r="H1573" s="50" t="s">
        <v>3936</v>
      </c>
      <c r="I1573" s="63"/>
      <c r="J1573" s="64">
        <v>3100000</v>
      </c>
      <c r="K1573" s="63"/>
      <c r="L1573" s="63"/>
      <c r="M1573" s="63"/>
      <c r="N1573" s="65"/>
    </row>
    <row r="1574" spans="1:14" ht="124">
      <c r="A1574" s="53">
        <f t="shared" si="25"/>
        <v>1569</v>
      </c>
      <c r="B1574" s="50" t="s">
        <v>756</v>
      </c>
      <c r="C1574" s="50" t="s">
        <v>1647</v>
      </c>
      <c r="D1574" s="50" t="s">
        <v>2506</v>
      </c>
      <c r="E1574" s="50" t="s">
        <v>968</v>
      </c>
      <c r="F1574" s="50" t="s">
        <v>2513</v>
      </c>
      <c r="G1574" s="50"/>
      <c r="H1574" s="50" t="s">
        <v>3936</v>
      </c>
      <c r="I1574" s="63"/>
      <c r="J1574" s="64">
        <v>3200000</v>
      </c>
      <c r="K1574" s="63"/>
      <c r="L1574" s="63"/>
      <c r="M1574" s="63"/>
      <c r="N1574" s="65"/>
    </row>
    <row r="1575" spans="1:14" ht="124">
      <c r="A1575" s="53">
        <f t="shared" si="25"/>
        <v>1570</v>
      </c>
      <c r="B1575" s="50" t="s">
        <v>756</v>
      </c>
      <c r="C1575" s="50" t="s">
        <v>1647</v>
      </c>
      <c r="D1575" s="50" t="s">
        <v>2507</v>
      </c>
      <c r="E1575" s="50" t="s">
        <v>968</v>
      </c>
      <c r="F1575" s="50" t="s">
        <v>2513</v>
      </c>
      <c r="G1575" s="50"/>
      <c r="H1575" s="50" t="s">
        <v>3936</v>
      </c>
      <c r="I1575" s="63"/>
      <c r="J1575" s="64">
        <v>2860000</v>
      </c>
      <c r="K1575" s="63"/>
      <c r="L1575" s="63"/>
      <c r="M1575" s="63"/>
      <c r="N1575" s="65"/>
    </row>
    <row r="1576" spans="1:14" ht="124">
      <c r="A1576" s="53">
        <f t="shared" si="25"/>
        <v>1571</v>
      </c>
      <c r="B1576" s="50" t="s">
        <v>756</v>
      </c>
      <c r="C1576" s="50" t="s">
        <v>1647</v>
      </c>
      <c r="D1576" s="50" t="s">
        <v>2508</v>
      </c>
      <c r="E1576" s="50" t="s">
        <v>968</v>
      </c>
      <c r="F1576" s="50" t="s">
        <v>2513</v>
      </c>
      <c r="G1576" s="50"/>
      <c r="H1576" s="50" t="s">
        <v>3936</v>
      </c>
      <c r="I1576" s="63"/>
      <c r="J1576" s="64">
        <v>2910000</v>
      </c>
      <c r="K1576" s="63"/>
      <c r="L1576" s="63"/>
      <c r="M1576" s="63"/>
      <c r="N1576" s="65"/>
    </row>
    <row r="1577" spans="1:14" ht="124">
      <c r="A1577" s="53">
        <f t="shared" si="25"/>
        <v>1572</v>
      </c>
      <c r="B1577" s="50" t="s">
        <v>756</v>
      </c>
      <c r="C1577" s="50" t="s">
        <v>1647</v>
      </c>
      <c r="D1577" s="50" t="s">
        <v>2509</v>
      </c>
      <c r="E1577" s="50" t="s">
        <v>968</v>
      </c>
      <c r="F1577" s="50" t="s">
        <v>2513</v>
      </c>
      <c r="G1577" s="50"/>
      <c r="H1577" s="50" t="s">
        <v>3936</v>
      </c>
      <c r="I1577" s="63"/>
      <c r="J1577" s="64">
        <v>2820000</v>
      </c>
      <c r="K1577" s="63"/>
      <c r="L1577" s="63"/>
      <c r="M1577" s="63"/>
      <c r="N1577" s="65"/>
    </row>
    <row r="1578" spans="1:14" ht="124">
      <c r="A1578" s="53">
        <f t="shared" si="25"/>
        <v>1573</v>
      </c>
      <c r="B1578" s="50" t="s">
        <v>756</v>
      </c>
      <c r="C1578" s="50" t="s">
        <v>1647</v>
      </c>
      <c r="D1578" s="50" t="s">
        <v>2510</v>
      </c>
      <c r="E1578" s="50" t="s">
        <v>968</v>
      </c>
      <c r="F1578" s="50" t="s">
        <v>2513</v>
      </c>
      <c r="G1578" s="50"/>
      <c r="H1578" s="50" t="s">
        <v>3936</v>
      </c>
      <c r="I1578" s="63"/>
      <c r="J1578" s="64">
        <v>2860000</v>
      </c>
      <c r="K1578" s="63"/>
      <c r="L1578" s="63"/>
      <c r="M1578" s="63"/>
      <c r="N1578" s="65"/>
    </row>
    <row r="1579" spans="1:14" ht="124">
      <c r="A1579" s="53">
        <f t="shared" si="25"/>
        <v>1574</v>
      </c>
      <c r="B1579" s="50" t="s">
        <v>756</v>
      </c>
      <c r="C1579" s="50" t="s">
        <v>1647</v>
      </c>
      <c r="D1579" s="50" t="s">
        <v>2511</v>
      </c>
      <c r="E1579" s="50" t="s">
        <v>968</v>
      </c>
      <c r="F1579" s="50" t="s">
        <v>2513</v>
      </c>
      <c r="G1579" s="50"/>
      <c r="H1579" s="50" t="s">
        <v>3936</v>
      </c>
      <c r="I1579" s="63"/>
      <c r="J1579" s="64">
        <v>2640000</v>
      </c>
      <c r="K1579" s="63"/>
      <c r="L1579" s="63"/>
      <c r="M1579" s="63"/>
      <c r="N1579" s="65"/>
    </row>
    <row r="1580" spans="1:14" ht="124">
      <c r="A1580" s="53">
        <f t="shared" si="25"/>
        <v>1575</v>
      </c>
      <c r="B1580" s="50" t="s">
        <v>756</v>
      </c>
      <c r="C1580" s="50" t="s">
        <v>1647</v>
      </c>
      <c r="D1580" s="50" t="s">
        <v>2512</v>
      </c>
      <c r="E1580" s="50" t="s">
        <v>968</v>
      </c>
      <c r="F1580" s="50" t="s">
        <v>2513</v>
      </c>
      <c r="G1580" s="50"/>
      <c r="H1580" s="50" t="s">
        <v>3936</v>
      </c>
      <c r="I1580" s="63"/>
      <c r="J1580" s="64">
        <v>2700000</v>
      </c>
      <c r="K1580" s="63"/>
      <c r="L1580" s="63"/>
      <c r="M1580" s="63"/>
      <c r="N1580" s="65"/>
    </row>
    <row r="1581" spans="1:14" ht="124">
      <c r="A1581" s="53">
        <f t="shared" si="25"/>
        <v>1576</v>
      </c>
      <c r="B1581" s="50" t="s">
        <v>756</v>
      </c>
      <c r="C1581" s="50" t="s">
        <v>1647</v>
      </c>
      <c r="D1581" s="50" t="s">
        <v>2514</v>
      </c>
      <c r="E1581" s="50" t="s">
        <v>968</v>
      </c>
      <c r="F1581" s="50" t="s">
        <v>2513</v>
      </c>
      <c r="G1581" s="50"/>
      <c r="H1581" s="50" t="s">
        <v>3936</v>
      </c>
      <c r="I1581" s="63"/>
      <c r="J1581" s="64">
        <v>1750000</v>
      </c>
      <c r="K1581" s="63"/>
      <c r="L1581" s="63"/>
      <c r="M1581" s="63"/>
      <c r="N1581" s="65"/>
    </row>
    <row r="1582" spans="1:14" ht="124">
      <c r="A1582" s="53">
        <f t="shared" si="25"/>
        <v>1577</v>
      </c>
      <c r="B1582" s="50" t="s">
        <v>756</v>
      </c>
      <c r="C1582" s="50" t="s">
        <v>1647</v>
      </c>
      <c r="D1582" s="50" t="s">
        <v>2515</v>
      </c>
      <c r="E1582" s="50" t="s">
        <v>968</v>
      </c>
      <c r="F1582" s="50" t="s">
        <v>2513</v>
      </c>
      <c r="G1582" s="50"/>
      <c r="H1582" s="50" t="s">
        <v>3936</v>
      </c>
      <c r="I1582" s="63"/>
      <c r="J1582" s="64">
        <v>1800000</v>
      </c>
      <c r="K1582" s="63"/>
      <c r="L1582" s="63"/>
      <c r="M1582" s="63"/>
      <c r="N1582" s="65"/>
    </row>
    <row r="1583" spans="1:14" ht="124">
      <c r="A1583" s="53">
        <f t="shared" si="25"/>
        <v>1578</v>
      </c>
      <c r="B1583" s="50" t="s">
        <v>756</v>
      </c>
      <c r="C1583" s="50" t="s">
        <v>1647</v>
      </c>
      <c r="D1583" s="50" t="s">
        <v>2516</v>
      </c>
      <c r="E1583" s="50" t="s">
        <v>968</v>
      </c>
      <c r="F1583" s="50" t="s">
        <v>2513</v>
      </c>
      <c r="G1583" s="50"/>
      <c r="H1583" s="50" t="s">
        <v>3936</v>
      </c>
      <c r="I1583" s="63"/>
      <c r="J1583" s="64">
        <v>1600000</v>
      </c>
      <c r="K1583" s="63"/>
      <c r="L1583" s="63"/>
      <c r="M1583" s="63"/>
      <c r="N1583" s="65"/>
    </row>
    <row r="1584" spans="1:14" ht="124">
      <c r="A1584" s="53">
        <f t="shared" si="25"/>
        <v>1579</v>
      </c>
      <c r="B1584" s="50" t="s">
        <v>756</v>
      </c>
      <c r="C1584" s="50" t="s">
        <v>1647</v>
      </c>
      <c r="D1584" s="50" t="s">
        <v>2517</v>
      </c>
      <c r="E1584" s="50" t="s">
        <v>968</v>
      </c>
      <c r="F1584" s="50" t="s">
        <v>2513</v>
      </c>
      <c r="G1584" s="50"/>
      <c r="H1584" s="50" t="s">
        <v>3936</v>
      </c>
      <c r="I1584" s="63"/>
      <c r="J1584" s="64">
        <v>1650000</v>
      </c>
      <c r="K1584" s="63"/>
      <c r="L1584" s="63"/>
      <c r="M1584" s="63"/>
      <c r="N1584" s="65"/>
    </row>
    <row r="1585" spans="1:14" ht="124">
      <c r="A1585" s="53">
        <f t="shared" si="25"/>
        <v>1580</v>
      </c>
      <c r="B1585" s="50" t="s">
        <v>756</v>
      </c>
      <c r="C1585" s="50" t="s">
        <v>1647</v>
      </c>
      <c r="D1585" s="50" t="s">
        <v>2518</v>
      </c>
      <c r="E1585" s="50" t="s">
        <v>968</v>
      </c>
      <c r="F1585" s="50" t="s">
        <v>2513</v>
      </c>
      <c r="G1585" s="50"/>
      <c r="H1585" s="50" t="s">
        <v>3936</v>
      </c>
      <c r="I1585" s="63"/>
      <c r="J1585" s="64">
        <v>1750000</v>
      </c>
      <c r="K1585" s="63"/>
      <c r="L1585" s="63"/>
      <c r="M1585" s="63"/>
      <c r="N1585" s="65"/>
    </row>
    <row r="1586" spans="1:14" ht="124">
      <c r="A1586" s="53">
        <f t="shared" si="25"/>
        <v>1581</v>
      </c>
      <c r="B1586" s="50" t="s">
        <v>756</v>
      </c>
      <c r="C1586" s="50" t="s">
        <v>1647</v>
      </c>
      <c r="D1586" s="50" t="s">
        <v>2519</v>
      </c>
      <c r="E1586" s="50" t="s">
        <v>968</v>
      </c>
      <c r="F1586" s="50" t="s">
        <v>2513</v>
      </c>
      <c r="G1586" s="50"/>
      <c r="H1586" s="50" t="s">
        <v>3936</v>
      </c>
      <c r="I1586" s="63"/>
      <c r="J1586" s="64">
        <v>2200000</v>
      </c>
      <c r="K1586" s="63"/>
      <c r="L1586" s="63"/>
      <c r="M1586" s="63"/>
      <c r="N1586" s="65"/>
    </row>
    <row r="1587" spans="1:14" ht="124">
      <c r="A1587" s="53">
        <f t="shared" si="25"/>
        <v>1582</v>
      </c>
      <c r="B1587" s="50" t="s">
        <v>756</v>
      </c>
      <c r="C1587" s="50" t="s">
        <v>1647</v>
      </c>
      <c r="D1587" s="50" t="s">
        <v>2520</v>
      </c>
      <c r="E1587" s="50" t="s">
        <v>968</v>
      </c>
      <c r="F1587" s="50" t="s">
        <v>2513</v>
      </c>
      <c r="G1587" s="50"/>
      <c r="H1587" s="50" t="s">
        <v>3936</v>
      </c>
      <c r="I1587" s="63"/>
      <c r="J1587" s="64">
        <v>2250000</v>
      </c>
      <c r="K1587" s="63"/>
      <c r="L1587" s="63"/>
      <c r="M1587" s="63"/>
      <c r="N1587" s="65"/>
    </row>
    <row r="1588" spans="1:14" ht="124">
      <c r="A1588" s="53">
        <f t="shared" si="25"/>
        <v>1583</v>
      </c>
      <c r="B1588" s="50" t="s">
        <v>756</v>
      </c>
      <c r="C1588" s="50" t="s">
        <v>1647</v>
      </c>
      <c r="D1588" s="50" t="s">
        <v>2521</v>
      </c>
      <c r="E1588" s="50" t="s">
        <v>968</v>
      </c>
      <c r="F1588" s="50" t="s">
        <v>2513</v>
      </c>
      <c r="G1588" s="50"/>
      <c r="H1588" s="50" t="s">
        <v>3936</v>
      </c>
      <c r="I1588" s="63"/>
      <c r="J1588" s="64">
        <v>2400000</v>
      </c>
      <c r="K1588" s="63"/>
      <c r="L1588" s="63"/>
      <c r="M1588" s="63"/>
      <c r="N1588" s="65"/>
    </row>
    <row r="1589" spans="1:14" ht="124">
      <c r="A1589" s="53">
        <f t="shared" si="25"/>
        <v>1584</v>
      </c>
      <c r="B1589" s="50" t="s">
        <v>756</v>
      </c>
      <c r="C1589" s="50" t="s">
        <v>1647</v>
      </c>
      <c r="D1589" s="50" t="s">
        <v>2522</v>
      </c>
      <c r="E1589" s="50" t="s">
        <v>968</v>
      </c>
      <c r="F1589" s="50" t="s">
        <v>2513</v>
      </c>
      <c r="G1589" s="50"/>
      <c r="H1589" s="50" t="s">
        <v>3936</v>
      </c>
      <c r="I1589" s="63"/>
      <c r="J1589" s="64">
        <v>2450000</v>
      </c>
      <c r="K1589" s="63"/>
      <c r="L1589" s="63"/>
      <c r="M1589" s="63"/>
      <c r="N1589" s="65"/>
    </row>
    <row r="1590" spans="1:14" ht="93">
      <c r="A1590" s="53">
        <f t="shared" si="25"/>
        <v>1585</v>
      </c>
      <c r="B1590" s="50" t="s">
        <v>756</v>
      </c>
      <c r="C1590" s="50" t="s">
        <v>1647</v>
      </c>
      <c r="D1590" s="50" t="s">
        <v>2523</v>
      </c>
      <c r="E1590" s="50" t="s">
        <v>968</v>
      </c>
      <c r="F1590" s="50" t="s">
        <v>2513</v>
      </c>
      <c r="G1590" s="50"/>
      <c r="H1590" s="50" t="s">
        <v>3936</v>
      </c>
      <c r="I1590" s="63"/>
      <c r="J1590" s="64">
        <v>1860000</v>
      </c>
      <c r="K1590" s="63"/>
      <c r="L1590" s="63"/>
      <c r="M1590" s="63"/>
      <c r="N1590" s="65"/>
    </row>
    <row r="1591" spans="1:14" ht="124">
      <c r="A1591" s="53">
        <f t="shared" si="25"/>
        <v>1586</v>
      </c>
      <c r="B1591" s="50" t="s">
        <v>756</v>
      </c>
      <c r="C1591" s="50" t="s">
        <v>1647</v>
      </c>
      <c r="D1591" s="50" t="s">
        <v>2524</v>
      </c>
      <c r="E1591" s="50" t="s">
        <v>968</v>
      </c>
      <c r="F1591" s="50" t="s">
        <v>2513</v>
      </c>
      <c r="G1591" s="50"/>
      <c r="H1591" s="50" t="s">
        <v>3936</v>
      </c>
      <c r="I1591" s="63"/>
      <c r="J1591" s="64">
        <v>1950000</v>
      </c>
      <c r="K1591" s="63"/>
      <c r="L1591" s="63"/>
      <c r="M1591" s="63"/>
      <c r="N1591" s="65"/>
    </row>
    <row r="1592" spans="1:14" ht="139.5">
      <c r="A1592" s="53">
        <f t="shared" si="25"/>
        <v>1587</v>
      </c>
      <c r="B1592" s="50" t="s">
        <v>756</v>
      </c>
      <c r="C1592" s="50" t="s">
        <v>1647</v>
      </c>
      <c r="D1592" s="50" t="s">
        <v>2525</v>
      </c>
      <c r="E1592" s="50" t="s">
        <v>968</v>
      </c>
      <c r="F1592" s="50" t="s">
        <v>2513</v>
      </c>
      <c r="G1592" s="50"/>
      <c r="H1592" s="50" t="s">
        <v>3936</v>
      </c>
      <c r="I1592" s="63"/>
      <c r="J1592" s="64">
        <v>2100000</v>
      </c>
      <c r="K1592" s="63"/>
      <c r="L1592" s="63"/>
      <c r="M1592" s="63"/>
      <c r="N1592" s="65"/>
    </row>
    <row r="1593" spans="1:14" ht="124">
      <c r="A1593" s="53">
        <f t="shared" si="25"/>
        <v>1588</v>
      </c>
      <c r="B1593" s="50" t="s">
        <v>756</v>
      </c>
      <c r="C1593" s="50" t="s">
        <v>1647</v>
      </c>
      <c r="D1593" s="50" t="s">
        <v>2526</v>
      </c>
      <c r="E1593" s="50" t="s">
        <v>968</v>
      </c>
      <c r="F1593" s="50" t="s">
        <v>2513</v>
      </c>
      <c r="G1593" s="50"/>
      <c r="H1593" s="50" t="s">
        <v>3936</v>
      </c>
      <c r="I1593" s="63"/>
      <c r="J1593" s="64">
        <v>1400000</v>
      </c>
      <c r="K1593" s="63"/>
      <c r="L1593" s="63"/>
      <c r="M1593" s="63"/>
      <c r="N1593" s="65"/>
    </row>
    <row r="1594" spans="1:14" ht="124">
      <c r="A1594" s="53">
        <f t="shared" si="25"/>
        <v>1589</v>
      </c>
      <c r="B1594" s="50" t="s">
        <v>756</v>
      </c>
      <c r="C1594" s="50" t="s">
        <v>1647</v>
      </c>
      <c r="D1594" s="50" t="s">
        <v>2527</v>
      </c>
      <c r="E1594" s="50" t="s">
        <v>968</v>
      </c>
      <c r="F1594" s="50" t="s">
        <v>2513</v>
      </c>
      <c r="G1594" s="50"/>
      <c r="H1594" s="50" t="s">
        <v>3936</v>
      </c>
      <c r="I1594" s="63"/>
      <c r="J1594" s="64">
        <v>1450000</v>
      </c>
      <c r="K1594" s="63"/>
      <c r="L1594" s="63"/>
      <c r="M1594" s="63"/>
      <c r="N1594" s="65"/>
    </row>
    <row r="1595" spans="1:14" ht="139.5">
      <c r="A1595" s="53">
        <f t="shared" si="25"/>
        <v>1590</v>
      </c>
      <c r="B1595" s="50" t="s">
        <v>756</v>
      </c>
      <c r="C1595" s="50" t="s">
        <v>1647</v>
      </c>
      <c r="D1595" s="50" t="s">
        <v>2528</v>
      </c>
      <c r="E1595" s="50" t="s">
        <v>968</v>
      </c>
      <c r="F1595" s="50" t="s">
        <v>2513</v>
      </c>
      <c r="G1595" s="50"/>
      <c r="H1595" s="50" t="s">
        <v>3936</v>
      </c>
      <c r="I1595" s="63"/>
      <c r="J1595" s="64">
        <v>2250000</v>
      </c>
      <c r="K1595" s="63"/>
      <c r="L1595" s="63"/>
      <c r="M1595" s="63"/>
      <c r="N1595" s="65"/>
    </row>
    <row r="1596" spans="1:14" ht="139.5">
      <c r="A1596" s="53">
        <f t="shared" si="25"/>
        <v>1591</v>
      </c>
      <c r="B1596" s="50" t="s">
        <v>756</v>
      </c>
      <c r="C1596" s="50" t="s">
        <v>1647</v>
      </c>
      <c r="D1596" s="50" t="s">
        <v>2529</v>
      </c>
      <c r="E1596" s="50" t="s">
        <v>968</v>
      </c>
      <c r="F1596" s="50" t="s">
        <v>2513</v>
      </c>
      <c r="G1596" s="50"/>
      <c r="H1596" s="50" t="s">
        <v>3936</v>
      </c>
      <c r="I1596" s="63"/>
      <c r="J1596" s="64">
        <v>2400000</v>
      </c>
      <c r="K1596" s="63"/>
      <c r="L1596" s="63"/>
      <c r="M1596" s="63"/>
      <c r="N1596" s="65"/>
    </row>
    <row r="1597" spans="1:14" ht="139.5">
      <c r="A1597" s="53">
        <f t="shared" si="25"/>
        <v>1592</v>
      </c>
      <c r="B1597" s="50" t="s">
        <v>756</v>
      </c>
      <c r="C1597" s="50" t="s">
        <v>1647</v>
      </c>
      <c r="D1597" s="50" t="s">
        <v>2530</v>
      </c>
      <c r="E1597" s="50" t="s">
        <v>968</v>
      </c>
      <c r="F1597" s="50" t="s">
        <v>2513</v>
      </c>
      <c r="G1597" s="50"/>
      <c r="H1597" s="50" t="s">
        <v>3936</v>
      </c>
      <c r="I1597" s="63"/>
      <c r="J1597" s="64">
        <v>2250000</v>
      </c>
      <c r="K1597" s="63"/>
      <c r="L1597" s="63"/>
      <c r="M1597" s="63"/>
      <c r="N1597" s="65"/>
    </row>
    <row r="1598" spans="1:14" ht="93">
      <c r="A1598" s="53">
        <f t="shared" si="25"/>
        <v>1593</v>
      </c>
      <c r="B1598" s="50" t="s">
        <v>756</v>
      </c>
      <c r="C1598" s="50" t="s">
        <v>1647</v>
      </c>
      <c r="D1598" s="50" t="s">
        <v>2531</v>
      </c>
      <c r="E1598" s="50" t="s">
        <v>968</v>
      </c>
      <c r="F1598" s="50" t="s">
        <v>2513</v>
      </c>
      <c r="G1598" s="50"/>
      <c r="H1598" s="50" t="s">
        <v>3936</v>
      </c>
      <c r="I1598" s="63"/>
      <c r="J1598" s="64">
        <v>2150000</v>
      </c>
      <c r="K1598" s="63"/>
      <c r="L1598" s="63"/>
      <c r="M1598" s="63"/>
      <c r="N1598" s="65"/>
    </row>
    <row r="1599" spans="1:14" ht="93">
      <c r="A1599" s="53">
        <f t="shared" si="25"/>
        <v>1594</v>
      </c>
      <c r="B1599" s="50" t="s">
        <v>756</v>
      </c>
      <c r="C1599" s="50" t="s">
        <v>1647</v>
      </c>
      <c r="D1599" s="50" t="s">
        <v>2532</v>
      </c>
      <c r="E1599" s="50" t="s">
        <v>968</v>
      </c>
      <c r="F1599" s="50" t="s">
        <v>2513</v>
      </c>
      <c r="G1599" s="50"/>
      <c r="H1599" s="50" t="s">
        <v>3936</v>
      </c>
      <c r="I1599" s="63"/>
      <c r="J1599" s="64">
        <v>1900000</v>
      </c>
      <c r="K1599" s="63"/>
      <c r="L1599" s="63"/>
      <c r="M1599" s="63"/>
      <c r="N1599" s="65"/>
    </row>
    <row r="1600" spans="1:14" ht="93">
      <c r="A1600" s="53">
        <f t="shared" si="25"/>
        <v>1595</v>
      </c>
      <c r="B1600" s="50" t="s">
        <v>756</v>
      </c>
      <c r="C1600" s="50" t="s">
        <v>1647</v>
      </c>
      <c r="D1600" s="50" t="s">
        <v>2533</v>
      </c>
      <c r="E1600" s="50" t="s">
        <v>968</v>
      </c>
      <c r="F1600" s="50" t="s">
        <v>2513</v>
      </c>
      <c r="G1600" s="50"/>
      <c r="H1600" s="50" t="s">
        <v>3936</v>
      </c>
      <c r="I1600" s="63"/>
      <c r="J1600" s="64">
        <v>1650000</v>
      </c>
      <c r="K1600" s="63"/>
      <c r="L1600" s="63"/>
      <c r="M1600" s="63"/>
      <c r="N1600" s="65"/>
    </row>
    <row r="1601" spans="1:14" ht="110.5" customHeight="1">
      <c r="A1601" s="53">
        <f t="shared" si="25"/>
        <v>1596</v>
      </c>
      <c r="B1601" s="50" t="s">
        <v>756</v>
      </c>
      <c r="C1601" s="50" t="s">
        <v>1647</v>
      </c>
      <c r="D1601" s="121" t="s">
        <v>3906</v>
      </c>
      <c r="E1601" s="50" t="s">
        <v>968</v>
      </c>
      <c r="F1601" s="50" t="s">
        <v>2972</v>
      </c>
      <c r="G1601" s="50"/>
      <c r="H1601" s="50" t="s">
        <v>3934</v>
      </c>
      <c r="I1601" s="63"/>
      <c r="J1601" s="220">
        <v>2650000</v>
      </c>
      <c r="K1601" s="63"/>
      <c r="L1601" s="63"/>
      <c r="M1601" s="63"/>
      <c r="N1601" s="65"/>
    </row>
    <row r="1602" spans="1:14" ht="97.5" customHeight="1">
      <c r="A1602" s="53">
        <f t="shared" si="25"/>
        <v>1597</v>
      </c>
      <c r="B1602" s="50" t="s">
        <v>756</v>
      </c>
      <c r="C1602" s="50" t="s">
        <v>1647</v>
      </c>
      <c r="D1602" s="121" t="s">
        <v>3907</v>
      </c>
      <c r="E1602" s="50" t="s">
        <v>968</v>
      </c>
      <c r="F1602" s="50" t="s">
        <v>2972</v>
      </c>
      <c r="G1602" s="50"/>
      <c r="H1602" s="50" t="s">
        <v>3934</v>
      </c>
      <c r="I1602" s="63"/>
      <c r="J1602" s="220">
        <v>2500000</v>
      </c>
      <c r="K1602" s="63"/>
      <c r="L1602" s="63"/>
      <c r="M1602" s="63"/>
      <c r="N1602" s="65"/>
    </row>
    <row r="1603" spans="1:14" ht="124.5" customHeight="1">
      <c r="A1603" s="53">
        <f t="shared" si="25"/>
        <v>1598</v>
      </c>
      <c r="B1603" s="50" t="s">
        <v>756</v>
      </c>
      <c r="C1603" s="50" t="s">
        <v>1647</v>
      </c>
      <c r="D1603" s="121" t="s">
        <v>3908</v>
      </c>
      <c r="E1603" s="50" t="s">
        <v>968</v>
      </c>
      <c r="F1603" s="50" t="s">
        <v>2972</v>
      </c>
      <c r="G1603" s="50"/>
      <c r="H1603" s="50" t="s">
        <v>3934</v>
      </c>
      <c r="I1603" s="63"/>
      <c r="J1603" s="220">
        <v>2450000</v>
      </c>
      <c r="K1603" s="63"/>
      <c r="L1603" s="63"/>
      <c r="M1603" s="63"/>
      <c r="N1603" s="65"/>
    </row>
    <row r="1604" spans="1:14" ht="94" customHeight="1">
      <c r="A1604" s="53">
        <f t="shared" si="25"/>
        <v>1599</v>
      </c>
      <c r="B1604" s="50" t="s">
        <v>756</v>
      </c>
      <c r="C1604" s="50" t="s">
        <v>1647</v>
      </c>
      <c r="D1604" s="121" t="s">
        <v>3907</v>
      </c>
      <c r="E1604" s="50" t="s">
        <v>968</v>
      </c>
      <c r="F1604" s="50" t="s">
        <v>2972</v>
      </c>
      <c r="G1604" s="50"/>
      <c r="H1604" s="50" t="s">
        <v>3934</v>
      </c>
      <c r="I1604" s="63"/>
      <c r="J1604" s="220">
        <v>2300000</v>
      </c>
      <c r="K1604" s="63"/>
      <c r="L1604" s="63"/>
      <c r="M1604" s="63"/>
      <c r="N1604" s="65"/>
    </row>
    <row r="1605" spans="1:14" ht="96.5" customHeight="1">
      <c r="A1605" s="53">
        <f t="shared" si="25"/>
        <v>1600</v>
      </c>
      <c r="B1605" s="50" t="s">
        <v>756</v>
      </c>
      <c r="C1605" s="50" t="s">
        <v>1647</v>
      </c>
      <c r="D1605" s="121" t="s">
        <v>3909</v>
      </c>
      <c r="E1605" s="50" t="s">
        <v>968</v>
      </c>
      <c r="F1605" s="50" t="s">
        <v>2972</v>
      </c>
      <c r="G1605" s="50"/>
      <c r="H1605" s="50" t="s">
        <v>3934</v>
      </c>
      <c r="I1605" s="63"/>
      <c r="J1605" s="220">
        <v>2450000</v>
      </c>
      <c r="K1605" s="63"/>
      <c r="L1605" s="63"/>
      <c r="M1605" s="63"/>
      <c r="N1605" s="65"/>
    </row>
    <row r="1606" spans="1:14" ht="111" customHeight="1">
      <c r="A1606" s="53">
        <f t="shared" si="25"/>
        <v>1601</v>
      </c>
      <c r="B1606" s="50" t="s">
        <v>756</v>
      </c>
      <c r="C1606" s="50" t="s">
        <v>1647</v>
      </c>
      <c r="D1606" s="121" t="s">
        <v>3910</v>
      </c>
      <c r="E1606" s="50" t="s">
        <v>968</v>
      </c>
      <c r="F1606" s="50" t="s">
        <v>2972</v>
      </c>
      <c r="G1606" s="50"/>
      <c r="H1606" s="50" t="s">
        <v>3934</v>
      </c>
      <c r="I1606" s="63"/>
      <c r="J1606" s="220">
        <v>2450000</v>
      </c>
      <c r="K1606" s="63"/>
      <c r="L1606" s="63"/>
      <c r="M1606" s="63"/>
      <c r="N1606" s="65"/>
    </row>
    <row r="1607" spans="1:14" ht="101.5" customHeight="1">
      <c r="A1607" s="53">
        <f t="shared" si="25"/>
        <v>1602</v>
      </c>
      <c r="B1607" s="50" t="s">
        <v>756</v>
      </c>
      <c r="C1607" s="50" t="s">
        <v>1647</v>
      </c>
      <c r="D1607" s="121" t="s">
        <v>3911</v>
      </c>
      <c r="E1607" s="50" t="s">
        <v>968</v>
      </c>
      <c r="F1607" s="50" t="s">
        <v>2972</v>
      </c>
      <c r="G1607" s="50"/>
      <c r="H1607" s="50" t="s">
        <v>3934</v>
      </c>
      <c r="I1607" s="63"/>
      <c r="J1607" s="220">
        <v>2400000</v>
      </c>
      <c r="K1607" s="63"/>
      <c r="L1607" s="63"/>
      <c r="M1607" s="63"/>
      <c r="N1607" s="65"/>
    </row>
    <row r="1608" spans="1:14" ht="80.150000000000006" customHeight="1">
      <c r="A1608" s="53">
        <f t="shared" si="25"/>
        <v>1603</v>
      </c>
      <c r="B1608" s="50" t="s">
        <v>756</v>
      </c>
      <c r="C1608" s="50" t="s">
        <v>1647</v>
      </c>
      <c r="D1608" s="121" t="s">
        <v>3912</v>
      </c>
      <c r="E1608" s="50" t="s">
        <v>968</v>
      </c>
      <c r="F1608" s="50" t="s">
        <v>2972</v>
      </c>
      <c r="G1608" s="50"/>
      <c r="H1608" s="50" t="s">
        <v>3934</v>
      </c>
      <c r="I1608" s="63"/>
      <c r="J1608" s="220">
        <v>2300000</v>
      </c>
      <c r="K1608" s="63"/>
      <c r="L1608" s="63"/>
      <c r="M1608" s="63"/>
      <c r="N1608" s="65"/>
    </row>
    <row r="1609" spans="1:14" ht="92.5" customHeight="1">
      <c r="A1609" s="53">
        <f t="shared" ref="A1609:A1672" si="26">A1608+1</f>
        <v>1604</v>
      </c>
      <c r="B1609" s="50" t="s">
        <v>756</v>
      </c>
      <c r="C1609" s="50" t="s">
        <v>1647</v>
      </c>
      <c r="D1609" s="121" t="s">
        <v>3913</v>
      </c>
      <c r="E1609" s="50" t="s">
        <v>968</v>
      </c>
      <c r="F1609" s="50" t="s">
        <v>2972</v>
      </c>
      <c r="G1609" s="50"/>
      <c r="H1609" s="50" t="s">
        <v>3934</v>
      </c>
      <c r="I1609" s="63"/>
      <c r="J1609" s="220">
        <v>2350000</v>
      </c>
      <c r="K1609" s="63"/>
      <c r="L1609" s="63"/>
      <c r="M1609" s="63"/>
      <c r="N1609" s="65"/>
    </row>
    <row r="1610" spans="1:14" ht="82" customHeight="1">
      <c r="A1610" s="53">
        <f t="shared" si="26"/>
        <v>1605</v>
      </c>
      <c r="B1610" s="50" t="s">
        <v>756</v>
      </c>
      <c r="C1610" s="50" t="s">
        <v>1647</v>
      </c>
      <c r="D1610" s="121" t="s">
        <v>3914</v>
      </c>
      <c r="E1610" s="50" t="s">
        <v>968</v>
      </c>
      <c r="F1610" s="50" t="s">
        <v>2972</v>
      </c>
      <c r="G1610" s="50"/>
      <c r="H1610" s="50" t="s">
        <v>3934</v>
      </c>
      <c r="I1610" s="63"/>
      <c r="J1610" s="220">
        <v>2250000</v>
      </c>
      <c r="K1610" s="63"/>
      <c r="L1610" s="63"/>
      <c r="M1610" s="63"/>
      <c r="N1610" s="65"/>
    </row>
    <row r="1611" spans="1:14" ht="90.5" customHeight="1">
      <c r="A1611" s="53">
        <f t="shared" si="26"/>
        <v>1606</v>
      </c>
      <c r="B1611" s="50" t="s">
        <v>756</v>
      </c>
      <c r="C1611" s="50" t="s">
        <v>1647</v>
      </c>
      <c r="D1611" s="121" t="s">
        <v>3915</v>
      </c>
      <c r="E1611" s="50" t="s">
        <v>968</v>
      </c>
      <c r="F1611" s="50" t="s">
        <v>2972</v>
      </c>
      <c r="G1611" s="50"/>
      <c r="H1611" s="50" t="s">
        <v>3934</v>
      </c>
      <c r="I1611" s="63"/>
      <c r="J1611" s="220">
        <v>2350000</v>
      </c>
      <c r="K1611" s="63"/>
      <c r="L1611" s="63"/>
      <c r="M1611" s="63"/>
      <c r="N1611" s="65"/>
    </row>
    <row r="1612" spans="1:14" ht="96.5" customHeight="1">
      <c r="A1612" s="53">
        <f t="shared" si="26"/>
        <v>1607</v>
      </c>
      <c r="B1612" s="50" t="s">
        <v>756</v>
      </c>
      <c r="C1612" s="50" t="s">
        <v>1647</v>
      </c>
      <c r="D1612" s="121" t="s">
        <v>3916</v>
      </c>
      <c r="E1612" s="50" t="s">
        <v>968</v>
      </c>
      <c r="F1612" s="50" t="s">
        <v>2972</v>
      </c>
      <c r="G1612" s="50"/>
      <c r="H1612" s="50" t="s">
        <v>3934</v>
      </c>
      <c r="I1612" s="63"/>
      <c r="J1612" s="220">
        <v>2350000</v>
      </c>
      <c r="K1612" s="63"/>
      <c r="L1612" s="63"/>
      <c r="M1612" s="63"/>
      <c r="N1612" s="65"/>
    </row>
    <row r="1613" spans="1:14" ht="112" customHeight="1">
      <c r="A1613" s="53">
        <f t="shared" si="26"/>
        <v>1608</v>
      </c>
      <c r="B1613" s="50" t="s">
        <v>756</v>
      </c>
      <c r="C1613" s="50" t="s">
        <v>1647</v>
      </c>
      <c r="D1613" s="121" t="s">
        <v>3917</v>
      </c>
      <c r="E1613" s="50" t="s">
        <v>968</v>
      </c>
      <c r="F1613" s="50" t="s">
        <v>2972</v>
      </c>
      <c r="G1613" s="50"/>
      <c r="H1613" s="50" t="s">
        <v>3934</v>
      </c>
      <c r="I1613" s="63"/>
      <c r="J1613" s="220">
        <v>2200000</v>
      </c>
      <c r="K1613" s="63"/>
      <c r="L1613" s="63"/>
      <c r="M1613" s="63"/>
      <c r="N1613" s="65"/>
    </row>
    <row r="1614" spans="1:14" ht="82.5" customHeight="1">
      <c r="A1614" s="53">
        <f t="shared" si="26"/>
        <v>1609</v>
      </c>
      <c r="B1614" s="50" t="s">
        <v>756</v>
      </c>
      <c r="C1614" s="50" t="s">
        <v>1647</v>
      </c>
      <c r="D1614" s="121" t="s">
        <v>3914</v>
      </c>
      <c r="E1614" s="50" t="s">
        <v>968</v>
      </c>
      <c r="F1614" s="50" t="s">
        <v>2972</v>
      </c>
      <c r="G1614" s="50"/>
      <c r="H1614" s="50" t="s">
        <v>3934</v>
      </c>
      <c r="I1614" s="63"/>
      <c r="J1614" s="220">
        <v>2050000</v>
      </c>
      <c r="K1614" s="63"/>
      <c r="L1614" s="63"/>
      <c r="M1614" s="63"/>
      <c r="N1614" s="65"/>
    </row>
    <row r="1615" spans="1:14" ht="97.5" customHeight="1">
      <c r="A1615" s="53">
        <f t="shared" si="26"/>
        <v>1610</v>
      </c>
      <c r="B1615" s="50" t="s">
        <v>756</v>
      </c>
      <c r="C1615" s="50" t="s">
        <v>1647</v>
      </c>
      <c r="D1615" s="121" t="s">
        <v>3915</v>
      </c>
      <c r="E1615" s="50" t="s">
        <v>968</v>
      </c>
      <c r="F1615" s="50" t="s">
        <v>2972</v>
      </c>
      <c r="G1615" s="50"/>
      <c r="H1615" s="50" t="s">
        <v>3934</v>
      </c>
      <c r="I1615" s="63"/>
      <c r="J1615" s="220">
        <v>2200000</v>
      </c>
      <c r="K1615" s="63"/>
      <c r="L1615" s="63"/>
      <c r="M1615" s="63"/>
      <c r="N1615" s="65"/>
    </row>
    <row r="1616" spans="1:14" ht="94.5" customHeight="1">
      <c r="A1616" s="53">
        <f t="shared" si="26"/>
        <v>1611</v>
      </c>
      <c r="B1616" s="50" t="s">
        <v>756</v>
      </c>
      <c r="C1616" s="50" t="s">
        <v>1647</v>
      </c>
      <c r="D1616" s="121" t="s">
        <v>3916</v>
      </c>
      <c r="E1616" s="50" t="s">
        <v>968</v>
      </c>
      <c r="F1616" s="50" t="s">
        <v>2972</v>
      </c>
      <c r="G1616" s="50"/>
      <c r="H1616" s="50" t="s">
        <v>3934</v>
      </c>
      <c r="I1616" s="63"/>
      <c r="J1616" s="220">
        <v>2200000</v>
      </c>
      <c r="K1616" s="63"/>
      <c r="L1616" s="63"/>
      <c r="M1616" s="63"/>
      <c r="N1616" s="65"/>
    </row>
    <row r="1617" spans="1:14" ht="92.5" customHeight="1">
      <c r="A1617" s="53">
        <f t="shared" si="26"/>
        <v>1612</v>
      </c>
      <c r="B1617" s="50" t="s">
        <v>756</v>
      </c>
      <c r="C1617" s="50" t="s">
        <v>1647</v>
      </c>
      <c r="D1617" s="121" t="s">
        <v>3918</v>
      </c>
      <c r="E1617" s="50" t="s">
        <v>968</v>
      </c>
      <c r="F1617" s="50" t="s">
        <v>2972</v>
      </c>
      <c r="G1617" s="50"/>
      <c r="H1617" s="50" t="s">
        <v>3934</v>
      </c>
      <c r="I1617" s="63"/>
      <c r="J1617" s="220">
        <v>1850000</v>
      </c>
      <c r="K1617" s="63"/>
      <c r="L1617" s="63"/>
      <c r="M1617" s="63"/>
      <c r="N1617" s="65"/>
    </row>
    <row r="1618" spans="1:14" ht="93" customHeight="1">
      <c r="A1618" s="53">
        <f t="shared" si="26"/>
        <v>1613</v>
      </c>
      <c r="B1618" s="50" t="s">
        <v>756</v>
      </c>
      <c r="C1618" s="50" t="s">
        <v>1647</v>
      </c>
      <c r="D1618" s="121" t="s">
        <v>3919</v>
      </c>
      <c r="E1618" s="50" t="s">
        <v>968</v>
      </c>
      <c r="F1618" s="50" t="s">
        <v>2972</v>
      </c>
      <c r="G1618" s="50"/>
      <c r="H1618" s="50" t="s">
        <v>3934</v>
      </c>
      <c r="I1618" s="63"/>
      <c r="J1618" s="220">
        <v>1800000</v>
      </c>
      <c r="K1618" s="63"/>
      <c r="L1618" s="63"/>
      <c r="M1618" s="63"/>
      <c r="N1618" s="65"/>
    </row>
    <row r="1619" spans="1:14" ht="65.5" customHeight="1">
      <c r="A1619" s="53">
        <f t="shared" si="26"/>
        <v>1614</v>
      </c>
      <c r="B1619" s="50" t="s">
        <v>756</v>
      </c>
      <c r="C1619" s="50" t="s">
        <v>1647</v>
      </c>
      <c r="D1619" s="121" t="s">
        <v>3920</v>
      </c>
      <c r="E1619" s="50" t="s">
        <v>968</v>
      </c>
      <c r="F1619" s="50" t="s">
        <v>2972</v>
      </c>
      <c r="G1619" s="50"/>
      <c r="H1619" s="50" t="s">
        <v>3934</v>
      </c>
      <c r="I1619" s="63"/>
      <c r="J1619" s="220">
        <v>1750000</v>
      </c>
      <c r="K1619" s="63"/>
      <c r="L1619" s="63"/>
      <c r="M1619" s="63"/>
      <c r="N1619" s="65"/>
    </row>
    <row r="1620" spans="1:14" ht="80.150000000000006" customHeight="1">
      <c r="A1620" s="53">
        <f t="shared" si="26"/>
        <v>1615</v>
      </c>
      <c r="B1620" s="50" t="s">
        <v>756</v>
      </c>
      <c r="C1620" s="50" t="s">
        <v>1647</v>
      </c>
      <c r="D1620" s="121" t="s">
        <v>3921</v>
      </c>
      <c r="E1620" s="50" t="s">
        <v>968</v>
      </c>
      <c r="F1620" s="50" t="s">
        <v>2972</v>
      </c>
      <c r="G1620" s="50"/>
      <c r="H1620" s="50" t="s">
        <v>3934</v>
      </c>
      <c r="I1620" s="63"/>
      <c r="J1620" s="220">
        <v>1700000</v>
      </c>
      <c r="K1620" s="63"/>
      <c r="L1620" s="63"/>
      <c r="M1620" s="63"/>
      <c r="N1620" s="65"/>
    </row>
    <row r="1621" spans="1:14" ht="61" customHeight="1">
      <c r="A1621" s="53">
        <f t="shared" si="26"/>
        <v>1616</v>
      </c>
      <c r="B1621" s="50" t="s">
        <v>756</v>
      </c>
      <c r="C1621" s="50" t="s">
        <v>1647</v>
      </c>
      <c r="D1621" s="121" t="s">
        <v>3922</v>
      </c>
      <c r="E1621" s="50" t="s">
        <v>968</v>
      </c>
      <c r="F1621" s="50" t="s">
        <v>2972</v>
      </c>
      <c r="G1621" s="50"/>
      <c r="H1621" s="50" t="s">
        <v>3934</v>
      </c>
      <c r="I1621" s="63"/>
      <c r="J1621" s="220">
        <v>1600000</v>
      </c>
      <c r="K1621" s="63"/>
      <c r="L1621" s="63"/>
      <c r="M1621" s="63"/>
      <c r="N1621" s="65"/>
    </row>
    <row r="1622" spans="1:14" ht="60.5" customHeight="1">
      <c r="A1622" s="53">
        <f t="shared" si="26"/>
        <v>1617</v>
      </c>
      <c r="B1622" s="50" t="s">
        <v>756</v>
      </c>
      <c r="C1622" s="50" t="s">
        <v>1647</v>
      </c>
      <c r="D1622" s="121" t="s">
        <v>3923</v>
      </c>
      <c r="E1622" s="50" t="s">
        <v>968</v>
      </c>
      <c r="F1622" s="50" t="s">
        <v>2972</v>
      </c>
      <c r="G1622" s="50"/>
      <c r="H1622" s="50" t="s">
        <v>3934</v>
      </c>
      <c r="I1622" s="63"/>
      <c r="J1622" s="220">
        <v>1550000</v>
      </c>
      <c r="K1622" s="63"/>
      <c r="L1622" s="63"/>
      <c r="M1622" s="63"/>
      <c r="N1622" s="65"/>
    </row>
    <row r="1623" spans="1:14" ht="65" customHeight="1">
      <c r="A1623" s="53">
        <f t="shared" si="26"/>
        <v>1618</v>
      </c>
      <c r="B1623" s="50" t="s">
        <v>756</v>
      </c>
      <c r="C1623" s="50" t="s">
        <v>1647</v>
      </c>
      <c r="D1623" s="121" t="s">
        <v>3924</v>
      </c>
      <c r="E1623" s="50" t="s">
        <v>968</v>
      </c>
      <c r="F1623" s="50" t="s">
        <v>2972</v>
      </c>
      <c r="G1623" s="50"/>
      <c r="H1623" s="50" t="s">
        <v>3934</v>
      </c>
      <c r="I1623" s="63"/>
      <c r="J1623" s="220">
        <v>1600000</v>
      </c>
      <c r="K1623" s="63"/>
      <c r="L1623" s="63"/>
      <c r="M1623" s="63"/>
      <c r="N1623" s="65"/>
    </row>
    <row r="1624" spans="1:14" ht="72.5" customHeight="1">
      <c r="A1624" s="53">
        <f t="shared" si="26"/>
        <v>1619</v>
      </c>
      <c r="B1624" s="50" t="s">
        <v>756</v>
      </c>
      <c r="C1624" s="50" t="s">
        <v>1647</v>
      </c>
      <c r="D1624" s="121" t="s">
        <v>3925</v>
      </c>
      <c r="E1624" s="50" t="s">
        <v>968</v>
      </c>
      <c r="F1624" s="50" t="s">
        <v>2972</v>
      </c>
      <c r="G1624" s="50"/>
      <c r="H1624" s="50" t="s">
        <v>3934</v>
      </c>
      <c r="I1624" s="63"/>
      <c r="J1624" s="220">
        <v>1500000</v>
      </c>
      <c r="K1624" s="63"/>
      <c r="L1624" s="63"/>
      <c r="M1624" s="63"/>
      <c r="N1624" s="65"/>
    </row>
    <row r="1625" spans="1:14" ht="96.5" customHeight="1">
      <c r="A1625" s="53">
        <f t="shared" si="26"/>
        <v>1620</v>
      </c>
      <c r="B1625" s="50" t="s">
        <v>756</v>
      </c>
      <c r="C1625" s="50" t="s">
        <v>1647</v>
      </c>
      <c r="D1625" s="121" t="s">
        <v>3926</v>
      </c>
      <c r="E1625" s="50" t="s">
        <v>968</v>
      </c>
      <c r="F1625" s="50" t="s">
        <v>2972</v>
      </c>
      <c r="G1625" s="50"/>
      <c r="H1625" s="50" t="s">
        <v>3934</v>
      </c>
      <c r="I1625" s="63"/>
      <c r="J1625" s="220">
        <v>2050000</v>
      </c>
      <c r="K1625" s="63"/>
      <c r="L1625" s="63"/>
      <c r="M1625" s="63"/>
      <c r="N1625" s="65"/>
    </row>
    <row r="1626" spans="1:14" ht="96.5" customHeight="1">
      <c r="A1626" s="53">
        <f t="shared" si="26"/>
        <v>1621</v>
      </c>
      <c r="B1626" s="50" t="s">
        <v>756</v>
      </c>
      <c r="C1626" s="50" t="s">
        <v>1647</v>
      </c>
      <c r="D1626" s="121" t="s">
        <v>3927</v>
      </c>
      <c r="E1626" s="50" t="s">
        <v>968</v>
      </c>
      <c r="F1626" s="50" t="s">
        <v>2972</v>
      </c>
      <c r="G1626" s="50"/>
      <c r="H1626" s="50" t="s">
        <v>3934</v>
      </c>
      <c r="I1626" s="63"/>
      <c r="J1626" s="220">
        <v>2000000</v>
      </c>
      <c r="K1626" s="63"/>
      <c r="L1626" s="63"/>
      <c r="M1626" s="63"/>
      <c r="N1626" s="65"/>
    </row>
    <row r="1627" spans="1:14" ht="80.150000000000006" customHeight="1">
      <c r="A1627" s="53">
        <f t="shared" si="26"/>
        <v>1622</v>
      </c>
      <c r="B1627" s="50" t="s">
        <v>756</v>
      </c>
      <c r="C1627" s="50" t="s">
        <v>1647</v>
      </c>
      <c r="D1627" s="121" t="s">
        <v>3928</v>
      </c>
      <c r="E1627" s="50" t="s">
        <v>968</v>
      </c>
      <c r="F1627" s="50" t="s">
        <v>2972</v>
      </c>
      <c r="G1627" s="50"/>
      <c r="H1627" s="50" t="s">
        <v>3934</v>
      </c>
      <c r="I1627" s="63"/>
      <c r="J1627" s="220">
        <v>1950000</v>
      </c>
      <c r="K1627" s="63"/>
      <c r="L1627" s="63"/>
      <c r="M1627" s="63"/>
      <c r="N1627" s="65"/>
    </row>
    <row r="1628" spans="1:14" ht="80.150000000000006" customHeight="1">
      <c r="A1628" s="53">
        <f t="shared" si="26"/>
        <v>1623</v>
      </c>
      <c r="B1628" s="50" t="s">
        <v>756</v>
      </c>
      <c r="C1628" s="50" t="s">
        <v>1647</v>
      </c>
      <c r="D1628" s="121" t="s">
        <v>3929</v>
      </c>
      <c r="E1628" s="50" t="s">
        <v>968</v>
      </c>
      <c r="F1628" s="50" t="s">
        <v>2972</v>
      </c>
      <c r="G1628" s="50"/>
      <c r="H1628" s="50" t="s">
        <v>3934</v>
      </c>
      <c r="I1628" s="63"/>
      <c r="J1628" s="220">
        <v>1950000</v>
      </c>
      <c r="K1628" s="63"/>
      <c r="L1628" s="63"/>
      <c r="M1628" s="63"/>
      <c r="N1628" s="65"/>
    </row>
    <row r="1629" spans="1:14" ht="77.5" customHeight="1">
      <c r="A1629" s="53">
        <f t="shared" si="26"/>
        <v>1624</v>
      </c>
      <c r="B1629" s="50" t="s">
        <v>756</v>
      </c>
      <c r="C1629" s="50" t="s">
        <v>1647</v>
      </c>
      <c r="D1629" s="121" t="s">
        <v>3930</v>
      </c>
      <c r="E1629" s="50" t="s">
        <v>968</v>
      </c>
      <c r="F1629" s="50" t="s">
        <v>2972</v>
      </c>
      <c r="G1629" s="50"/>
      <c r="H1629" s="50" t="s">
        <v>3934</v>
      </c>
      <c r="I1629" s="63"/>
      <c r="J1629" s="220">
        <v>2050000</v>
      </c>
      <c r="K1629" s="63"/>
      <c r="L1629" s="63"/>
      <c r="M1629" s="63"/>
      <c r="N1629" s="65"/>
    </row>
    <row r="1630" spans="1:14" ht="80.150000000000006" customHeight="1">
      <c r="A1630" s="53">
        <f t="shared" si="26"/>
        <v>1625</v>
      </c>
      <c r="B1630" s="50" t="s">
        <v>756</v>
      </c>
      <c r="C1630" s="50" t="s">
        <v>1647</v>
      </c>
      <c r="D1630" s="121" t="s">
        <v>3931</v>
      </c>
      <c r="E1630" s="50" t="s">
        <v>968</v>
      </c>
      <c r="F1630" s="50" t="s">
        <v>2972</v>
      </c>
      <c r="G1630" s="50"/>
      <c r="H1630" s="50" t="s">
        <v>3934</v>
      </c>
      <c r="I1630" s="63"/>
      <c r="J1630" s="220">
        <v>2000000</v>
      </c>
      <c r="K1630" s="63"/>
      <c r="L1630" s="63"/>
      <c r="M1630" s="63"/>
      <c r="N1630" s="65"/>
    </row>
    <row r="1631" spans="1:14" ht="87" customHeight="1">
      <c r="A1631" s="53">
        <f t="shared" si="26"/>
        <v>1626</v>
      </c>
      <c r="B1631" s="50" t="s">
        <v>756</v>
      </c>
      <c r="C1631" s="50" t="s">
        <v>1647</v>
      </c>
      <c r="D1631" s="121" t="s">
        <v>3932</v>
      </c>
      <c r="E1631" s="50" t="s">
        <v>968</v>
      </c>
      <c r="F1631" s="50" t="s">
        <v>2972</v>
      </c>
      <c r="G1631" s="50"/>
      <c r="H1631" s="50" t="s">
        <v>3934</v>
      </c>
      <c r="I1631" s="63"/>
      <c r="J1631" s="220">
        <v>2050000</v>
      </c>
      <c r="K1631" s="63"/>
      <c r="L1631" s="63"/>
      <c r="M1631" s="63"/>
      <c r="N1631" s="65"/>
    </row>
    <row r="1632" spans="1:14" ht="80.150000000000006" customHeight="1">
      <c r="A1632" s="53">
        <f t="shared" si="26"/>
        <v>1627</v>
      </c>
      <c r="B1632" s="50" t="s">
        <v>756</v>
      </c>
      <c r="C1632" s="50" t="s">
        <v>1647</v>
      </c>
      <c r="D1632" s="121" t="s">
        <v>3933</v>
      </c>
      <c r="E1632" s="50" t="s">
        <v>968</v>
      </c>
      <c r="F1632" s="50" t="s">
        <v>2972</v>
      </c>
      <c r="G1632" s="50"/>
      <c r="H1632" s="50" t="s">
        <v>3934</v>
      </c>
      <c r="I1632" s="63"/>
      <c r="J1632" s="220">
        <v>2000000</v>
      </c>
      <c r="K1632" s="63"/>
      <c r="L1632" s="63"/>
      <c r="M1632" s="63"/>
      <c r="N1632" s="65"/>
    </row>
    <row r="1633" spans="1:14" ht="77.5">
      <c r="A1633" s="53">
        <f t="shared" si="26"/>
        <v>1628</v>
      </c>
      <c r="B1633" s="50" t="s">
        <v>756</v>
      </c>
      <c r="C1633" s="50" t="s">
        <v>964</v>
      </c>
      <c r="D1633" s="50" t="s">
        <v>2118</v>
      </c>
      <c r="E1633" s="50" t="s">
        <v>968</v>
      </c>
      <c r="F1633" s="50"/>
      <c r="G1633" s="50"/>
      <c r="H1633" s="50" t="s">
        <v>2087</v>
      </c>
      <c r="I1633" s="63"/>
      <c r="J1633" s="64">
        <v>329400</v>
      </c>
      <c r="K1633" s="63"/>
      <c r="L1633" s="63"/>
      <c r="M1633" s="63"/>
      <c r="N1633" s="65"/>
    </row>
    <row r="1634" spans="1:14" ht="77.5">
      <c r="A1634" s="53">
        <f t="shared" si="26"/>
        <v>1629</v>
      </c>
      <c r="B1634" s="50" t="s">
        <v>756</v>
      </c>
      <c r="C1634" s="50" t="s">
        <v>964</v>
      </c>
      <c r="D1634" s="50" t="s">
        <v>2119</v>
      </c>
      <c r="E1634" s="50" t="s">
        <v>968</v>
      </c>
      <c r="F1634" s="50"/>
      <c r="G1634" s="50"/>
      <c r="H1634" s="50" t="s">
        <v>2087</v>
      </c>
      <c r="I1634" s="63"/>
      <c r="J1634" s="64">
        <v>380700</v>
      </c>
      <c r="K1634" s="63"/>
      <c r="L1634" s="63"/>
      <c r="M1634" s="63"/>
      <c r="N1634" s="65"/>
    </row>
    <row r="1635" spans="1:14" ht="77.5">
      <c r="A1635" s="53">
        <f t="shared" si="26"/>
        <v>1630</v>
      </c>
      <c r="B1635" s="50" t="s">
        <v>756</v>
      </c>
      <c r="C1635" s="50" t="s">
        <v>964</v>
      </c>
      <c r="D1635" s="50" t="s">
        <v>2120</v>
      </c>
      <c r="E1635" s="50" t="s">
        <v>968</v>
      </c>
      <c r="F1635" s="50"/>
      <c r="G1635" s="50"/>
      <c r="H1635" s="50" t="s">
        <v>2087</v>
      </c>
      <c r="I1635" s="63"/>
      <c r="J1635" s="64">
        <v>445500</v>
      </c>
      <c r="K1635" s="63"/>
      <c r="L1635" s="63"/>
      <c r="M1635" s="63"/>
      <c r="N1635" s="65"/>
    </row>
    <row r="1636" spans="1:14" ht="77.5">
      <c r="A1636" s="53">
        <f t="shared" si="26"/>
        <v>1631</v>
      </c>
      <c r="B1636" s="50" t="s">
        <v>756</v>
      </c>
      <c r="C1636" s="50" t="s">
        <v>964</v>
      </c>
      <c r="D1636" s="50" t="s">
        <v>2121</v>
      </c>
      <c r="E1636" s="50" t="s">
        <v>968</v>
      </c>
      <c r="F1636" s="50"/>
      <c r="G1636" s="50"/>
      <c r="H1636" s="50" t="s">
        <v>2087</v>
      </c>
      <c r="I1636" s="63"/>
      <c r="J1636" s="64">
        <v>529200</v>
      </c>
      <c r="K1636" s="63"/>
      <c r="L1636" s="63"/>
      <c r="M1636" s="63"/>
      <c r="N1636" s="65"/>
    </row>
    <row r="1637" spans="1:14" ht="77.5">
      <c r="A1637" s="53">
        <f t="shared" si="26"/>
        <v>1632</v>
      </c>
      <c r="B1637" s="50" t="s">
        <v>756</v>
      </c>
      <c r="C1637" s="50" t="s">
        <v>964</v>
      </c>
      <c r="D1637" s="50" t="s">
        <v>2122</v>
      </c>
      <c r="E1637" s="50" t="s">
        <v>968</v>
      </c>
      <c r="F1637" s="50"/>
      <c r="G1637" s="50"/>
      <c r="H1637" s="50" t="s">
        <v>2087</v>
      </c>
      <c r="I1637" s="63"/>
      <c r="J1637" s="64">
        <v>656100</v>
      </c>
      <c r="K1637" s="63"/>
      <c r="L1637" s="63"/>
      <c r="M1637" s="63"/>
      <c r="N1637" s="65"/>
    </row>
    <row r="1638" spans="1:14" ht="77.5">
      <c r="A1638" s="53">
        <f t="shared" si="26"/>
        <v>1633</v>
      </c>
      <c r="B1638" s="50" t="s">
        <v>756</v>
      </c>
      <c r="C1638" s="50" t="s">
        <v>964</v>
      </c>
      <c r="D1638" s="50" t="s">
        <v>2123</v>
      </c>
      <c r="E1638" s="50" t="s">
        <v>968</v>
      </c>
      <c r="F1638" s="50"/>
      <c r="G1638" s="50"/>
      <c r="H1638" s="50" t="s">
        <v>2087</v>
      </c>
      <c r="I1638" s="63"/>
      <c r="J1638" s="64">
        <v>573300</v>
      </c>
      <c r="K1638" s="63"/>
      <c r="L1638" s="63"/>
      <c r="M1638" s="63"/>
      <c r="N1638" s="65"/>
    </row>
    <row r="1639" spans="1:14" ht="77.5">
      <c r="A1639" s="53">
        <f t="shared" si="26"/>
        <v>1634</v>
      </c>
      <c r="B1639" s="50" t="s">
        <v>756</v>
      </c>
      <c r="C1639" s="50" t="s">
        <v>964</v>
      </c>
      <c r="D1639" s="50" t="s">
        <v>2124</v>
      </c>
      <c r="E1639" s="50" t="s">
        <v>968</v>
      </c>
      <c r="F1639" s="50"/>
      <c r="G1639" s="50"/>
      <c r="H1639" s="50" t="s">
        <v>2087</v>
      </c>
      <c r="I1639" s="63"/>
      <c r="J1639" s="64">
        <v>610200</v>
      </c>
      <c r="K1639" s="63"/>
      <c r="L1639" s="63"/>
      <c r="M1639" s="63"/>
      <c r="N1639" s="65"/>
    </row>
    <row r="1640" spans="1:14" ht="77.5">
      <c r="A1640" s="53">
        <f t="shared" si="26"/>
        <v>1635</v>
      </c>
      <c r="B1640" s="50" t="s">
        <v>756</v>
      </c>
      <c r="C1640" s="50" t="s">
        <v>964</v>
      </c>
      <c r="D1640" s="50" t="s">
        <v>2125</v>
      </c>
      <c r="E1640" s="50" t="s">
        <v>968</v>
      </c>
      <c r="F1640" s="50"/>
      <c r="G1640" s="50"/>
      <c r="H1640" s="50" t="s">
        <v>2087</v>
      </c>
      <c r="I1640" s="63"/>
      <c r="J1640" s="64">
        <v>684450</v>
      </c>
      <c r="K1640" s="63"/>
      <c r="L1640" s="63"/>
      <c r="M1640" s="63"/>
      <c r="N1640" s="65"/>
    </row>
    <row r="1641" spans="1:14" ht="77.5">
      <c r="A1641" s="53">
        <f t="shared" si="26"/>
        <v>1636</v>
      </c>
      <c r="B1641" s="50" t="s">
        <v>756</v>
      </c>
      <c r="C1641" s="50" t="s">
        <v>964</v>
      </c>
      <c r="D1641" s="50" t="s">
        <v>2126</v>
      </c>
      <c r="E1641" s="50" t="s">
        <v>968</v>
      </c>
      <c r="F1641" s="50"/>
      <c r="G1641" s="50"/>
      <c r="H1641" s="50" t="s">
        <v>2087</v>
      </c>
      <c r="I1641" s="63"/>
      <c r="J1641" s="64">
        <v>851850</v>
      </c>
      <c r="K1641" s="63"/>
      <c r="L1641" s="63"/>
      <c r="M1641" s="63"/>
      <c r="N1641" s="65"/>
    </row>
    <row r="1642" spans="1:14" ht="78" customHeight="1">
      <c r="A1642" s="53">
        <f t="shared" si="26"/>
        <v>1637</v>
      </c>
      <c r="B1642" s="50" t="s">
        <v>756</v>
      </c>
      <c r="C1642" s="50" t="s">
        <v>964</v>
      </c>
      <c r="D1642" s="50" t="s">
        <v>2127</v>
      </c>
      <c r="E1642" s="50" t="s">
        <v>968</v>
      </c>
      <c r="F1642" s="50"/>
      <c r="G1642" s="50"/>
      <c r="H1642" s="50" t="s">
        <v>2087</v>
      </c>
      <c r="I1642" s="63"/>
      <c r="J1642" s="64">
        <v>1055700</v>
      </c>
      <c r="K1642" s="63"/>
      <c r="L1642" s="63"/>
      <c r="M1642" s="63"/>
      <c r="N1642" s="65"/>
    </row>
    <row r="1643" spans="1:14" ht="77.5" customHeight="1">
      <c r="A1643" s="53">
        <f t="shared" si="26"/>
        <v>1638</v>
      </c>
      <c r="B1643" s="50" t="s">
        <v>756</v>
      </c>
      <c r="C1643" s="50" t="s">
        <v>1648</v>
      </c>
      <c r="D1643" s="105" t="s">
        <v>3237</v>
      </c>
      <c r="E1643" s="50" t="s">
        <v>968</v>
      </c>
      <c r="F1643" s="158" t="s">
        <v>3236</v>
      </c>
      <c r="G1643" s="50"/>
      <c r="H1643" s="50" t="s">
        <v>3234</v>
      </c>
      <c r="I1643" s="63"/>
      <c r="J1643" s="62">
        <v>3200000</v>
      </c>
      <c r="K1643" s="63"/>
      <c r="L1643" s="63"/>
      <c r="M1643" s="63"/>
      <c r="N1643" s="65"/>
    </row>
    <row r="1644" spans="1:14" ht="77.5" customHeight="1">
      <c r="A1644" s="53">
        <f t="shared" si="26"/>
        <v>1639</v>
      </c>
      <c r="B1644" s="50" t="s">
        <v>756</v>
      </c>
      <c r="C1644" s="50" t="s">
        <v>1648</v>
      </c>
      <c r="D1644" s="105" t="s">
        <v>3235</v>
      </c>
      <c r="E1644" s="50" t="s">
        <v>968</v>
      </c>
      <c r="F1644" s="158" t="s">
        <v>3236</v>
      </c>
      <c r="G1644" s="50"/>
      <c r="H1644" s="50" t="s">
        <v>3234</v>
      </c>
      <c r="I1644" s="63"/>
      <c r="J1644" s="62">
        <v>3141000</v>
      </c>
      <c r="K1644" s="63"/>
      <c r="L1644" s="63"/>
      <c r="M1644" s="63"/>
      <c r="N1644" s="65"/>
    </row>
    <row r="1645" spans="1:14" ht="77.5" customHeight="1">
      <c r="A1645" s="53">
        <f t="shared" si="26"/>
        <v>1640</v>
      </c>
      <c r="B1645" s="50" t="s">
        <v>756</v>
      </c>
      <c r="C1645" s="50" t="s">
        <v>1648</v>
      </c>
      <c r="D1645" s="105" t="s">
        <v>3238</v>
      </c>
      <c r="E1645" s="50" t="s">
        <v>968</v>
      </c>
      <c r="F1645" s="158" t="s">
        <v>3236</v>
      </c>
      <c r="G1645" s="50"/>
      <c r="H1645" s="50" t="s">
        <v>3234</v>
      </c>
      <c r="I1645" s="63"/>
      <c r="J1645" s="62">
        <v>3376000</v>
      </c>
      <c r="K1645" s="63"/>
      <c r="L1645" s="63"/>
      <c r="M1645" s="63"/>
      <c r="N1645" s="65"/>
    </row>
    <row r="1646" spans="1:14" ht="77.5" customHeight="1">
      <c r="A1646" s="53">
        <f t="shared" si="26"/>
        <v>1641</v>
      </c>
      <c r="B1646" s="50" t="s">
        <v>756</v>
      </c>
      <c r="C1646" s="50" t="s">
        <v>1648</v>
      </c>
      <c r="D1646" s="105" t="s">
        <v>3239</v>
      </c>
      <c r="E1646" s="50" t="s">
        <v>968</v>
      </c>
      <c r="F1646" s="158" t="s">
        <v>3236</v>
      </c>
      <c r="G1646" s="50"/>
      <c r="H1646" s="50" t="s">
        <v>3234</v>
      </c>
      <c r="I1646" s="63"/>
      <c r="J1646" s="62">
        <v>3477000</v>
      </c>
      <c r="K1646" s="63"/>
      <c r="L1646" s="63"/>
      <c r="M1646" s="63"/>
      <c r="N1646" s="65"/>
    </row>
    <row r="1647" spans="1:14" ht="77.5" customHeight="1">
      <c r="A1647" s="53">
        <f t="shared" si="26"/>
        <v>1642</v>
      </c>
      <c r="B1647" s="50" t="s">
        <v>756</v>
      </c>
      <c r="C1647" s="50" t="s">
        <v>1648</v>
      </c>
      <c r="D1647" s="105" t="s">
        <v>3240</v>
      </c>
      <c r="E1647" s="50" t="s">
        <v>968</v>
      </c>
      <c r="F1647" s="158" t="s">
        <v>3236</v>
      </c>
      <c r="G1647" s="50"/>
      <c r="H1647" s="50" t="s">
        <v>3234</v>
      </c>
      <c r="I1647" s="63"/>
      <c r="J1647" s="62">
        <v>4267000</v>
      </c>
      <c r="K1647" s="63"/>
      <c r="L1647" s="63"/>
      <c r="M1647" s="63"/>
      <c r="N1647" s="65"/>
    </row>
    <row r="1648" spans="1:14" ht="77.5" customHeight="1">
      <c r="A1648" s="53">
        <f t="shared" si="26"/>
        <v>1643</v>
      </c>
      <c r="B1648" s="50" t="s">
        <v>756</v>
      </c>
      <c r="C1648" s="50" t="s">
        <v>1648</v>
      </c>
      <c r="D1648" s="105" t="s">
        <v>3241</v>
      </c>
      <c r="E1648" s="50" t="s">
        <v>968</v>
      </c>
      <c r="F1648" s="158" t="s">
        <v>3236</v>
      </c>
      <c r="G1648" s="50"/>
      <c r="H1648" s="50" t="s">
        <v>3234</v>
      </c>
      <c r="I1648" s="63"/>
      <c r="J1648" s="62">
        <v>4208000</v>
      </c>
      <c r="K1648" s="63"/>
      <c r="L1648" s="63"/>
      <c r="M1648" s="63"/>
      <c r="N1648" s="65"/>
    </row>
    <row r="1649" spans="1:14" ht="77.5" customHeight="1">
      <c r="A1649" s="53">
        <f t="shared" si="26"/>
        <v>1644</v>
      </c>
      <c r="B1649" s="50" t="s">
        <v>756</v>
      </c>
      <c r="C1649" s="50" t="s">
        <v>1648</v>
      </c>
      <c r="D1649" s="105" t="s">
        <v>3242</v>
      </c>
      <c r="E1649" s="50" t="s">
        <v>968</v>
      </c>
      <c r="F1649" s="158" t="s">
        <v>3236</v>
      </c>
      <c r="G1649" s="50"/>
      <c r="H1649" s="50" t="s">
        <v>3234</v>
      </c>
      <c r="I1649" s="63"/>
      <c r="J1649" s="62">
        <v>3159000</v>
      </c>
      <c r="K1649" s="63"/>
      <c r="L1649" s="63"/>
      <c r="M1649" s="63"/>
      <c r="N1649" s="65"/>
    </row>
    <row r="1650" spans="1:14" ht="77.5" customHeight="1">
      <c r="A1650" s="53">
        <f t="shared" si="26"/>
        <v>1645</v>
      </c>
      <c r="B1650" s="50" t="s">
        <v>756</v>
      </c>
      <c r="C1650" s="50" t="s">
        <v>1648</v>
      </c>
      <c r="D1650" s="105" t="s">
        <v>3243</v>
      </c>
      <c r="E1650" s="50" t="s">
        <v>968</v>
      </c>
      <c r="F1650" s="158" t="s">
        <v>3236</v>
      </c>
      <c r="G1650" s="50"/>
      <c r="H1650" s="50" t="s">
        <v>3234</v>
      </c>
      <c r="I1650" s="63"/>
      <c r="J1650" s="62">
        <v>3191000</v>
      </c>
      <c r="K1650" s="63"/>
      <c r="L1650" s="63"/>
      <c r="M1650" s="63"/>
      <c r="N1650" s="65"/>
    </row>
    <row r="1651" spans="1:14" ht="77.5" customHeight="1">
      <c r="A1651" s="53">
        <f t="shared" si="26"/>
        <v>1646</v>
      </c>
      <c r="B1651" s="50" t="s">
        <v>756</v>
      </c>
      <c r="C1651" s="50" t="s">
        <v>1648</v>
      </c>
      <c r="D1651" s="105" t="s">
        <v>3244</v>
      </c>
      <c r="E1651" s="50" t="s">
        <v>968</v>
      </c>
      <c r="F1651" s="158" t="s">
        <v>3236</v>
      </c>
      <c r="G1651" s="50"/>
      <c r="H1651" s="50" t="s">
        <v>3234</v>
      </c>
      <c r="I1651" s="63"/>
      <c r="J1651" s="62">
        <v>3446000</v>
      </c>
      <c r="K1651" s="63"/>
      <c r="L1651" s="63"/>
      <c r="M1651" s="63"/>
      <c r="N1651" s="65"/>
    </row>
    <row r="1652" spans="1:14" ht="77.5" customHeight="1">
      <c r="A1652" s="53">
        <f t="shared" si="26"/>
        <v>1647</v>
      </c>
      <c r="B1652" s="50" t="s">
        <v>756</v>
      </c>
      <c r="C1652" s="50" t="s">
        <v>1648</v>
      </c>
      <c r="D1652" s="105" t="s">
        <v>3245</v>
      </c>
      <c r="E1652" s="50" t="s">
        <v>968</v>
      </c>
      <c r="F1652" s="158" t="s">
        <v>3236</v>
      </c>
      <c r="G1652" s="50"/>
      <c r="H1652" s="50" t="s">
        <v>3234</v>
      </c>
      <c r="I1652" s="63"/>
      <c r="J1652" s="62">
        <v>3312000</v>
      </c>
      <c r="K1652" s="63"/>
      <c r="L1652" s="63"/>
      <c r="M1652" s="63"/>
      <c r="N1652" s="65"/>
    </row>
    <row r="1653" spans="1:14" ht="77.5" customHeight="1">
      <c r="A1653" s="53">
        <f t="shared" si="26"/>
        <v>1648</v>
      </c>
      <c r="B1653" s="50" t="s">
        <v>756</v>
      </c>
      <c r="C1653" s="50" t="s">
        <v>1648</v>
      </c>
      <c r="D1653" s="105" t="s">
        <v>3246</v>
      </c>
      <c r="E1653" s="50" t="s">
        <v>968</v>
      </c>
      <c r="F1653" s="158" t="s">
        <v>3236</v>
      </c>
      <c r="G1653" s="50"/>
      <c r="H1653" s="50" t="s">
        <v>3234</v>
      </c>
      <c r="I1653" s="63"/>
      <c r="J1653" s="62">
        <v>3318000</v>
      </c>
      <c r="K1653" s="63"/>
      <c r="L1653" s="63"/>
      <c r="M1653" s="63"/>
      <c r="N1653" s="65"/>
    </row>
    <row r="1654" spans="1:14" ht="77.5" customHeight="1">
      <c r="A1654" s="53">
        <f t="shared" si="26"/>
        <v>1649</v>
      </c>
      <c r="B1654" s="50" t="s">
        <v>756</v>
      </c>
      <c r="C1654" s="50" t="s">
        <v>1648</v>
      </c>
      <c r="D1654" s="105" t="s">
        <v>3247</v>
      </c>
      <c r="E1654" s="50" t="s">
        <v>968</v>
      </c>
      <c r="F1654" s="158" t="s">
        <v>3236</v>
      </c>
      <c r="G1654" s="50"/>
      <c r="H1654" s="50" t="s">
        <v>3234</v>
      </c>
      <c r="I1654" s="63"/>
      <c r="J1654" s="62">
        <v>3282000</v>
      </c>
      <c r="K1654" s="63"/>
      <c r="L1654" s="63"/>
      <c r="M1654" s="63"/>
      <c r="N1654" s="65"/>
    </row>
    <row r="1655" spans="1:14" ht="77.5" customHeight="1">
      <c r="A1655" s="53">
        <f t="shared" si="26"/>
        <v>1650</v>
      </c>
      <c r="B1655" s="50" t="s">
        <v>756</v>
      </c>
      <c r="C1655" s="50" t="s">
        <v>1648</v>
      </c>
      <c r="D1655" s="105" t="s">
        <v>3248</v>
      </c>
      <c r="E1655" s="50" t="s">
        <v>968</v>
      </c>
      <c r="F1655" s="158" t="s">
        <v>3236</v>
      </c>
      <c r="G1655" s="50"/>
      <c r="H1655" s="50" t="s">
        <v>3234</v>
      </c>
      <c r="I1655" s="63"/>
      <c r="J1655" s="62">
        <v>3621000</v>
      </c>
      <c r="K1655" s="63"/>
      <c r="L1655" s="63"/>
      <c r="M1655" s="63"/>
      <c r="N1655" s="65"/>
    </row>
    <row r="1656" spans="1:14" ht="77.5" customHeight="1">
      <c r="A1656" s="53">
        <f t="shared" si="26"/>
        <v>1651</v>
      </c>
      <c r="B1656" s="50" t="s">
        <v>756</v>
      </c>
      <c r="C1656" s="50" t="s">
        <v>1648</v>
      </c>
      <c r="D1656" s="105" t="s">
        <v>3249</v>
      </c>
      <c r="E1656" s="50" t="s">
        <v>968</v>
      </c>
      <c r="F1656" s="158" t="s">
        <v>3236</v>
      </c>
      <c r="G1656" s="50"/>
      <c r="H1656" s="50" t="s">
        <v>3234</v>
      </c>
      <c r="I1656" s="63"/>
      <c r="J1656" s="62">
        <v>3518000</v>
      </c>
      <c r="K1656" s="63"/>
      <c r="L1656" s="63"/>
      <c r="M1656" s="63"/>
      <c r="N1656" s="65"/>
    </row>
    <row r="1657" spans="1:14" ht="77.5" customHeight="1">
      <c r="A1657" s="53">
        <f t="shared" si="26"/>
        <v>1652</v>
      </c>
      <c r="B1657" s="50" t="s">
        <v>756</v>
      </c>
      <c r="C1657" s="50" t="s">
        <v>1648</v>
      </c>
      <c r="D1657" s="105" t="s">
        <v>3250</v>
      </c>
      <c r="E1657" s="50" t="s">
        <v>968</v>
      </c>
      <c r="F1657" s="158" t="s">
        <v>3236</v>
      </c>
      <c r="G1657" s="50"/>
      <c r="H1657" s="50" t="s">
        <v>3234</v>
      </c>
      <c r="I1657" s="63"/>
      <c r="J1657" s="62">
        <v>1424000</v>
      </c>
      <c r="K1657" s="63"/>
      <c r="L1657" s="63"/>
      <c r="M1657" s="63"/>
      <c r="N1657" s="65"/>
    </row>
    <row r="1658" spans="1:14" ht="77.5" customHeight="1">
      <c r="A1658" s="53">
        <f t="shared" si="26"/>
        <v>1653</v>
      </c>
      <c r="B1658" s="50" t="s">
        <v>756</v>
      </c>
      <c r="C1658" s="50" t="s">
        <v>1648</v>
      </c>
      <c r="D1658" s="105" t="s">
        <v>3251</v>
      </c>
      <c r="E1658" s="50" t="s">
        <v>968</v>
      </c>
      <c r="F1658" s="158" t="s">
        <v>3236</v>
      </c>
      <c r="G1658" s="50"/>
      <c r="H1658" s="50" t="s">
        <v>3234</v>
      </c>
      <c r="I1658" s="63"/>
      <c r="J1658" s="62">
        <v>1248000</v>
      </c>
      <c r="K1658" s="63"/>
      <c r="L1658" s="63"/>
      <c r="M1658" s="63"/>
      <c r="N1658" s="65"/>
    </row>
    <row r="1659" spans="1:14" ht="77.5" customHeight="1">
      <c r="A1659" s="53">
        <f t="shared" si="26"/>
        <v>1654</v>
      </c>
      <c r="B1659" s="50" t="s">
        <v>756</v>
      </c>
      <c r="C1659" s="50" t="s">
        <v>1648</v>
      </c>
      <c r="D1659" s="105" t="s">
        <v>3252</v>
      </c>
      <c r="E1659" s="50" t="s">
        <v>968</v>
      </c>
      <c r="F1659" s="158" t="s">
        <v>3236</v>
      </c>
      <c r="G1659" s="50"/>
      <c r="H1659" s="50" t="s">
        <v>3234</v>
      </c>
      <c r="I1659" s="63"/>
      <c r="J1659" s="62">
        <v>3530000</v>
      </c>
      <c r="K1659" s="63"/>
      <c r="L1659" s="63"/>
      <c r="M1659" s="63"/>
      <c r="N1659" s="65"/>
    </row>
    <row r="1660" spans="1:14" ht="77.5" customHeight="1">
      <c r="A1660" s="53">
        <f t="shared" si="26"/>
        <v>1655</v>
      </c>
      <c r="B1660" s="50" t="s">
        <v>756</v>
      </c>
      <c r="C1660" s="50" t="s">
        <v>1648</v>
      </c>
      <c r="D1660" s="105" t="s">
        <v>3253</v>
      </c>
      <c r="E1660" s="50" t="s">
        <v>968</v>
      </c>
      <c r="F1660" s="158" t="s">
        <v>3301</v>
      </c>
      <c r="G1660" s="50"/>
      <c r="H1660" s="50" t="s">
        <v>3234</v>
      </c>
      <c r="I1660" s="63"/>
      <c r="J1660" s="62">
        <v>3258000</v>
      </c>
      <c r="K1660" s="63"/>
      <c r="L1660" s="63"/>
      <c r="M1660" s="63"/>
      <c r="N1660" s="65"/>
    </row>
    <row r="1661" spans="1:14" ht="130.5" customHeight="1">
      <c r="A1661" s="53">
        <f t="shared" si="26"/>
        <v>1656</v>
      </c>
      <c r="B1661" s="50" t="s">
        <v>756</v>
      </c>
      <c r="C1661" s="50" t="s">
        <v>1648</v>
      </c>
      <c r="D1661" s="127" t="s">
        <v>3866</v>
      </c>
      <c r="E1661" s="50" t="s">
        <v>968</v>
      </c>
      <c r="F1661" s="216"/>
      <c r="G1661" s="50"/>
      <c r="H1661" s="50" t="s">
        <v>3865</v>
      </c>
      <c r="I1661" s="82"/>
      <c r="J1661" s="62">
        <v>2450000</v>
      </c>
      <c r="K1661" s="83"/>
      <c r="L1661" s="63"/>
      <c r="M1661" s="63"/>
      <c r="N1661" s="65"/>
    </row>
    <row r="1662" spans="1:14" ht="129.5" customHeight="1">
      <c r="A1662" s="53">
        <f t="shared" si="26"/>
        <v>1657</v>
      </c>
      <c r="B1662" s="50" t="s">
        <v>756</v>
      </c>
      <c r="C1662" s="50" t="s">
        <v>1648</v>
      </c>
      <c r="D1662" s="127" t="s">
        <v>3867</v>
      </c>
      <c r="E1662" s="50" t="s">
        <v>968</v>
      </c>
      <c r="F1662" s="216"/>
      <c r="G1662" s="50"/>
      <c r="H1662" s="50" t="s">
        <v>3865</v>
      </c>
      <c r="I1662" s="82"/>
      <c r="J1662" s="62">
        <v>2520000</v>
      </c>
      <c r="K1662" s="83"/>
      <c r="L1662" s="63"/>
      <c r="M1662" s="63"/>
      <c r="N1662" s="65"/>
    </row>
    <row r="1663" spans="1:14" ht="130" customHeight="1">
      <c r="A1663" s="53">
        <f t="shared" si="26"/>
        <v>1658</v>
      </c>
      <c r="B1663" s="50" t="s">
        <v>756</v>
      </c>
      <c r="C1663" s="50" t="s">
        <v>1648</v>
      </c>
      <c r="D1663" s="127" t="s">
        <v>3869</v>
      </c>
      <c r="E1663" s="50" t="s">
        <v>968</v>
      </c>
      <c r="F1663" s="216"/>
      <c r="G1663" s="50"/>
      <c r="H1663" s="50" t="s">
        <v>3865</v>
      </c>
      <c r="I1663" s="82"/>
      <c r="J1663" s="62">
        <v>2350000</v>
      </c>
      <c r="K1663" s="83"/>
      <c r="L1663" s="63"/>
      <c r="M1663" s="63"/>
      <c r="N1663" s="65"/>
    </row>
    <row r="1664" spans="1:14" ht="135.5" customHeight="1">
      <c r="A1664" s="53">
        <f t="shared" si="26"/>
        <v>1659</v>
      </c>
      <c r="B1664" s="50" t="s">
        <v>756</v>
      </c>
      <c r="C1664" s="50" t="s">
        <v>1648</v>
      </c>
      <c r="D1664" s="127" t="s">
        <v>3868</v>
      </c>
      <c r="E1664" s="50" t="s">
        <v>968</v>
      </c>
      <c r="F1664" s="216"/>
      <c r="G1664" s="50"/>
      <c r="H1664" s="50" t="s">
        <v>3865</v>
      </c>
      <c r="I1664" s="82"/>
      <c r="J1664" s="62">
        <v>2430000</v>
      </c>
      <c r="K1664" s="83"/>
      <c r="L1664" s="63"/>
      <c r="M1664" s="63"/>
      <c r="N1664" s="65"/>
    </row>
    <row r="1665" spans="1:14" ht="126.5" customHeight="1">
      <c r="A1665" s="53">
        <f t="shared" si="26"/>
        <v>1660</v>
      </c>
      <c r="B1665" s="50" t="s">
        <v>756</v>
      </c>
      <c r="C1665" s="50" t="s">
        <v>1648</v>
      </c>
      <c r="D1665" s="127" t="s">
        <v>3870</v>
      </c>
      <c r="E1665" s="50" t="s">
        <v>968</v>
      </c>
      <c r="F1665" s="216"/>
      <c r="G1665" s="50"/>
      <c r="H1665" s="50" t="s">
        <v>3865</v>
      </c>
      <c r="I1665" s="82"/>
      <c r="J1665" s="62">
        <v>3680000</v>
      </c>
      <c r="K1665" s="83"/>
      <c r="L1665" s="63"/>
      <c r="M1665" s="63"/>
      <c r="N1665" s="65"/>
    </row>
    <row r="1666" spans="1:14" ht="121" customHeight="1">
      <c r="A1666" s="53">
        <f t="shared" si="26"/>
        <v>1661</v>
      </c>
      <c r="B1666" s="50" t="s">
        <v>756</v>
      </c>
      <c r="C1666" s="50" t="s">
        <v>1648</v>
      </c>
      <c r="D1666" s="127" t="s">
        <v>3871</v>
      </c>
      <c r="E1666" s="50" t="s">
        <v>968</v>
      </c>
      <c r="F1666" s="216"/>
      <c r="G1666" s="50"/>
      <c r="H1666" s="50" t="s">
        <v>3865</v>
      </c>
      <c r="I1666" s="82"/>
      <c r="J1666" s="62">
        <v>3850000</v>
      </c>
      <c r="K1666" s="83"/>
      <c r="L1666" s="63"/>
      <c r="M1666" s="63"/>
      <c r="N1666" s="65"/>
    </row>
    <row r="1667" spans="1:14" ht="137" customHeight="1">
      <c r="A1667" s="53">
        <f t="shared" si="26"/>
        <v>1662</v>
      </c>
      <c r="B1667" s="48" t="s">
        <v>756</v>
      </c>
      <c r="C1667" s="119" t="s">
        <v>143</v>
      </c>
      <c r="D1667" s="168" t="s">
        <v>3615</v>
      </c>
      <c r="E1667" s="152" t="s">
        <v>1173</v>
      </c>
      <c r="F1667" s="133" t="s">
        <v>3600</v>
      </c>
      <c r="G1667" s="48"/>
      <c r="H1667" s="48" t="s">
        <v>3599</v>
      </c>
      <c r="I1667" s="117"/>
      <c r="J1667" s="153">
        <v>6650000</v>
      </c>
      <c r="K1667" s="83"/>
      <c r="L1667" s="63"/>
      <c r="M1667" s="63"/>
      <c r="N1667" s="65"/>
    </row>
    <row r="1668" spans="1:14" ht="137" customHeight="1">
      <c r="A1668" s="53">
        <f t="shared" si="26"/>
        <v>1663</v>
      </c>
      <c r="B1668" s="48" t="s">
        <v>756</v>
      </c>
      <c r="C1668" s="119" t="s">
        <v>143</v>
      </c>
      <c r="D1668" s="168" t="s">
        <v>3616</v>
      </c>
      <c r="E1668" s="152" t="s">
        <v>1173</v>
      </c>
      <c r="F1668" s="133" t="s">
        <v>3600</v>
      </c>
      <c r="G1668" s="48"/>
      <c r="H1668" s="48" t="s">
        <v>3599</v>
      </c>
      <c r="I1668" s="117"/>
      <c r="J1668" s="153">
        <v>7850000</v>
      </c>
      <c r="K1668" s="83"/>
      <c r="L1668" s="63"/>
      <c r="M1668" s="63"/>
      <c r="N1668" s="65"/>
    </row>
    <row r="1669" spans="1:14" ht="137" customHeight="1">
      <c r="A1669" s="53">
        <f t="shared" si="26"/>
        <v>1664</v>
      </c>
      <c r="B1669" s="48" t="s">
        <v>756</v>
      </c>
      <c r="C1669" s="119" t="s">
        <v>143</v>
      </c>
      <c r="D1669" s="168" t="s">
        <v>3617</v>
      </c>
      <c r="E1669" s="152" t="s">
        <v>1173</v>
      </c>
      <c r="F1669" s="133" t="s">
        <v>3600</v>
      </c>
      <c r="G1669" s="48"/>
      <c r="H1669" s="48" t="s">
        <v>3599</v>
      </c>
      <c r="I1669" s="117"/>
      <c r="J1669" s="153">
        <v>8750000</v>
      </c>
      <c r="K1669" s="83"/>
      <c r="L1669" s="63"/>
      <c r="M1669" s="63"/>
      <c r="N1669" s="65"/>
    </row>
    <row r="1670" spans="1:14" ht="137" customHeight="1">
      <c r="A1670" s="53">
        <f t="shared" si="26"/>
        <v>1665</v>
      </c>
      <c r="B1670" s="48" t="s">
        <v>756</v>
      </c>
      <c r="C1670" s="119" t="s">
        <v>143</v>
      </c>
      <c r="D1670" s="168" t="s">
        <v>3618</v>
      </c>
      <c r="E1670" s="152" t="s">
        <v>1173</v>
      </c>
      <c r="F1670" s="133" t="s">
        <v>3600</v>
      </c>
      <c r="G1670" s="48"/>
      <c r="H1670" s="48" t="s">
        <v>3599</v>
      </c>
      <c r="I1670" s="117"/>
      <c r="J1670" s="153">
        <v>9575000</v>
      </c>
      <c r="K1670" s="83"/>
      <c r="L1670" s="63"/>
      <c r="M1670" s="63"/>
      <c r="N1670" s="65"/>
    </row>
    <row r="1671" spans="1:14" ht="137" customHeight="1">
      <c r="A1671" s="53">
        <f t="shared" si="26"/>
        <v>1666</v>
      </c>
      <c r="B1671" s="48" t="s">
        <v>756</v>
      </c>
      <c r="C1671" s="119" t="s">
        <v>143</v>
      </c>
      <c r="D1671" s="168" t="s">
        <v>3619</v>
      </c>
      <c r="E1671" s="152" t="s">
        <v>1173</v>
      </c>
      <c r="F1671" s="133" t="s">
        <v>3600</v>
      </c>
      <c r="G1671" s="48"/>
      <c r="H1671" s="48" t="s">
        <v>3599</v>
      </c>
      <c r="I1671" s="117"/>
      <c r="J1671" s="153">
        <v>9865000</v>
      </c>
      <c r="K1671" s="83"/>
      <c r="L1671" s="63"/>
      <c r="M1671" s="63"/>
      <c r="N1671" s="65"/>
    </row>
    <row r="1672" spans="1:14" ht="137" customHeight="1">
      <c r="A1672" s="53">
        <f t="shared" si="26"/>
        <v>1667</v>
      </c>
      <c r="B1672" s="48" t="s">
        <v>756</v>
      </c>
      <c r="C1672" s="119" t="s">
        <v>143</v>
      </c>
      <c r="D1672" s="168" t="s">
        <v>3620</v>
      </c>
      <c r="E1672" s="152" t="s">
        <v>1173</v>
      </c>
      <c r="F1672" s="133" t="s">
        <v>3600</v>
      </c>
      <c r="G1672" s="48"/>
      <c r="H1672" s="48" t="s">
        <v>3599</v>
      </c>
      <c r="I1672" s="117"/>
      <c r="J1672" s="153">
        <v>10780000</v>
      </c>
      <c r="K1672" s="83"/>
      <c r="L1672" s="63"/>
      <c r="M1672" s="63"/>
      <c r="N1672" s="65"/>
    </row>
    <row r="1673" spans="1:14" ht="137" customHeight="1">
      <c r="A1673" s="53">
        <f t="shared" ref="A1673:A1736" si="27">A1672+1</f>
        <v>1668</v>
      </c>
      <c r="B1673" s="48" t="s">
        <v>756</v>
      </c>
      <c r="C1673" s="119" t="s">
        <v>143</v>
      </c>
      <c r="D1673" s="169" t="s">
        <v>3621</v>
      </c>
      <c r="E1673" s="152" t="s">
        <v>1173</v>
      </c>
      <c r="F1673" s="133" t="s">
        <v>3600</v>
      </c>
      <c r="G1673" s="48"/>
      <c r="H1673" s="48" t="s">
        <v>3599</v>
      </c>
      <c r="I1673" s="117"/>
      <c r="J1673" s="153">
        <v>6540000</v>
      </c>
      <c r="K1673" s="83"/>
      <c r="L1673" s="63"/>
      <c r="M1673" s="63"/>
      <c r="N1673" s="65"/>
    </row>
    <row r="1674" spans="1:14" ht="137" customHeight="1">
      <c r="A1674" s="53">
        <f t="shared" si="27"/>
        <v>1669</v>
      </c>
      <c r="B1674" s="48" t="s">
        <v>756</v>
      </c>
      <c r="C1674" s="119" t="s">
        <v>143</v>
      </c>
      <c r="D1674" s="169" t="s">
        <v>3622</v>
      </c>
      <c r="E1674" s="152" t="s">
        <v>1173</v>
      </c>
      <c r="F1674" s="133" t="s">
        <v>3600</v>
      </c>
      <c r="G1674" s="48"/>
      <c r="H1674" s="48" t="s">
        <v>3599</v>
      </c>
      <c r="I1674" s="117"/>
      <c r="J1674" s="153">
        <v>7863000</v>
      </c>
      <c r="K1674" s="83"/>
      <c r="L1674" s="63"/>
      <c r="M1674" s="63"/>
      <c r="N1674" s="65"/>
    </row>
    <row r="1675" spans="1:14" ht="137" customHeight="1">
      <c r="A1675" s="53">
        <f t="shared" si="27"/>
        <v>1670</v>
      </c>
      <c r="B1675" s="48" t="s">
        <v>756</v>
      </c>
      <c r="C1675" s="119" t="s">
        <v>143</v>
      </c>
      <c r="D1675" s="169" t="s">
        <v>3623</v>
      </c>
      <c r="E1675" s="152" t="s">
        <v>1173</v>
      </c>
      <c r="F1675" s="133" t="s">
        <v>3600</v>
      </c>
      <c r="G1675" s="48"/>
      <c r="H1675" s="48" t="s">
        <v>3599</v>
      </c>
      <c r="I1675" s="117"/>
      <c r="J1675" s="153">
        <v>8450000</v>
      </c>
      <c r="K1675" s="83"/>
      <c r="L1675" s="63"/>
      <c r="M1675" s="63"/>
      <c r="N1675" s="65"/>
    </row>
    <row r="1676" spans="1:14" ht="137" customHeight="1">
      <c r="A1676" s="53">
        <f t="shared" si="27"/>
        <v>1671</v>
      </c>
      <c r="B1676" s="48" t="s">
        <v>756</v>
      </c>
      <c r="C1676" s="119" t="s">
        <v>143</v>
      </c>
      <c r="D1676" s="169" t="s">
        <v>3624</v>
      </c>
      <c r="E1676" s="152" t="s">
        <v>1173</v>
      </c>
      <c r="F1676" s="133" t="s">
        <v>3600</v>
      </c>
      <c r="G1676" s="48"/>
      <c r="H1676" s="48" t="s">
        <v>3599</v>
      </c>
      <c r="I1676" s="117"/>
      <c r="J1676" s="153">
        <v>9200000</v>
      </c>
      <c r="K1676" s="83"/>
      <c r="L1676" s="63"/>
      <c r="M1676" s="63"/>
      <c r="N1676" s="65"/>
    </row>
    <row r="1677" spans="1:14" ht="137" customHeight="1">
      <c r="A1677" s="53">
        <f t="shared" si="27"/>
        <v>1672</v>
      </c>
      <c r="B1677" s="48" t="s">
        <v>756</v>
      </c>
      <c r="C1677" s="119" t="s">
        <v>143</v>
      </c>
      <c r="D1677" s="169" t="s">
        <v>3625</v>
      </c>
      <c r="E1677" s="152" t="s">
        <v>1173</v>
      </c>
      <c r="F1677" s="133" t="s">
        <v>3600</v>
      </c>
      <c r="G1677" s="48"/>
      <c r="H1677" s="48" t="s">
        <v>3599</v>
      </c>
      <c r="I1677" s="117"/>
      <c r="J1677" s="153">
        <v>9654000</v>
      </c>
      <c r="K1677" s="83"/>
      <c r="L1677" s="63"/>
      <c r="M1677" s="63"/>
      <c r="N1677" s="65"/>
    </row>
    <row r="1678" spans="1:14" ht="137" customHeight="1">
      <c r="A1678" s="53">
        <f t="shared" si="27"/>
        <v>1673</v>
      </c>
      <c r="B1678" s="48" t="s">
        <v>756</v>
      </c>
      <c r="C1678" s="119" t="s">
        <v>143</v>
      </c>
      <c r="D1678" s="169" t="s">
        <v>3626</v>
      </c>
      <c r="E1678" s="152" t="s">
        <v>1173</v>
      </c>
      <c r="F1678" s="133" t="s">
        <v>3600</v>
      </c>
      <c r="G1678" s="48"/>
      <c r="H1678" s="48" t="s">
        <v>3599</v>
      </c>
      <c r="I1678" s="117"/>
      <c r="J1678" s="153">
        <v>10670000</v>
      </c>
      <c r="K1678" s="83"/>
      <c r="L1678" s="63"/>
      <c r="M1678" s="63"/>
      <c r="N1678" s="65"/>
    </row>
    <row r="1679" spans="1:14" ht="137" customHeight="1">
      <c r="A1679" s="53">
        <f t="shared" si="27"/>
        <v>1674</v>
      </c>
      <c r="B1679" s="48" t="s">
        <v>756</v>
      </c>
      <c r="C1679" s="119" t="s">
        <v>143</v>
      </c>
      <c r="D1679" s="169" t="s">
        <v>3627</v>
      </c>
      <c r="E1679" s="152" t="s">
        <v>1173</v>
      </c>
      <c r="F1679" s="133" t="s">
        <v>3600</v>
      </c>
      <c r="G1679" s="48"/>
      <c r="H1679" s="48" t="s">
        <v>3599</v>
      </c>
      <c r="I1679" s="117"/>
      <c r="J1679" s="153">
        <v>11980000</v>
      </c>
      <c r="K1679" s="83"/>
      <c r="L1679" s="63"/>
      <c r="M1679" s="63"/>
      <c r="N1679" s="65"/>
    </row>
    <row r="1680" spans="1:14" ht="137" customHeight="1">
      <c r="A1680" s="53">
        <f t="shared" si="27"/>
        <v>1675</v>
      </c>
      <c r="B1680" s="48" t="s">
        <v>756</v>
      </c>
      <c r="C1680" s="119" t="s">
        <v>143</v>
      </c>
      <c r="D1680" s="169" t="s">
        <v>3628</v>
      </c>
      <c r="E1680" s="152" t="s">
        <v>1173</v>
      </c>
      <c r="F1680" s="133" t="s">
        <v>3600</v>
      </c>
      <c r="G1680" s="48"/>
      <c r="H1680" s="48" t="s">
        <v>3599</v>
      </c>
      <c r="I1680" s="117"/>
      <c r="J1680" s="153">
        <v>14650000</v>
      </c>
      <c r="K1680" s="83"/>
      <c r="L1680" s="63"/>
      <c r="M1680" s="63"/>
      <c r="N1680" s="65"/>
    </row>
    <row r="1681" spans="1:14" ht="137" customHeight="1">
      <c r="A1681" s="53">
        <f t="shared" si="27"/>
        <v>1676</v>
      </c>
      <c r="B1681" s="48" t="s">
        <v>756</v>
      </c>
      <c r="C1681" s="119" t="s">
        <v>143</v>
      </c>
      <c r="D1681" s="169" t="s">
        <v>3629</v>
      </c>
      <c r="E1681" s="152" t="s">
        <v>1173</v>
      </c>
      <c r="F1681" s="133" t="s">
        <v>3600</v>
      </c>
      <c r="G1681" s="48"/>
      <c r="H1681" s="48" t="s">
        <v>3599</v>
      </c>
      <c r="I1681" s="117"/>
      <c r="J1681" s="153">
        <v>12340000</v>
      </c>
      <c r="K1681" s="83"/>
      <c r="L1681" s="63"/>
      <c r="M1681" s="63"/>
      <c r="N1681" s="65"/>
    </row>
    <row r="1682" spans="1:14" ht="137" customHeight="1">
      <c r="A1682" s="53">
        <f t="shared" si="27"/>
        <v>1677</v>
      </c>
      <c r="B1682" s="48" t="s">
        <v>756</v>
      </c>
      <c r="C1682" s="119" t="s">
        <v>143</v>
      </c>
      <c r="D1682" s="169" t="s">
        <v>3630</v>
      </c>
      <c r="E1682" s="152" t="s">
        <v>1173</v>
      </c>
      <c r="F1682" s="133" t="s">
        <v>3600</v>
      </c>
      <c r="G1682" s="48"/>
      <c r="H1682" s="48" t="s">
        <v>3599</v>
      </c>
      <c r="I1682" s="117"/>
      <c r="J1682" s="153">
        <v>10975000</v>
      </c>
      <c r="K1682" s="83"/>
      <c r="L1682" s="63"/>
      <c r="M1682" s="63"/>
      <c r="N1682" s="65"/>
    </row>
    <row r="1683" spans="1:14" ht="137" customHeight="1">
      <c r="A1683" s="53">
        <f t="shared" si="27"/>
        <v>1678</v>
      </c>
      <c r="B1683" s="48" t="s">
        <v>756</v>
      </c>
      <c r="C1683" s="119" t="s">
        <v>143</v>
      </c>
      <c r="D1683" s="169" t="s">
        <v>3631</v>
      </c>
      <c r="E1683" s="152" t="s">
        <v>1173</v>
      </c>
      <c r="F1683" s="133" t="s">
        <v>3600</v>
      </c>
      <c r="G1683" s="48"/>
      <c r="H1683" s="48" t="s">
        <v>3599</v>
      </c>
      <c r="I1683" s="117"/>
      <c r="J1683" s="153">
        <v>9540000</v>
      </c>
      <c r="K1683" s="83"/>
      <c r="L1683" s="63"/>
      <c r="M1683" s="63"/>
      <c r="N1683" s="65"/>
    </row>
    <row r="1684" spans="1:14" ht="137" customHeight="1">
      <c r="A1684" s="53">
        <f t="shared" si="27"/>
        <v>1679</v>
      </c>
      <c r="B1684" s="48" t="s">
        <v>756</v>
      </c>
      <c r="C1684" s="119" t="s">
        <v>143</v>
      </c>
      <c r="D1684" s="169" t="s">
        <v>3632</v>
      </c>
      <c r="E1684" s="152" t="s">
        <v>1173</v>
      </c>
      <c r="F1684" s="133" t="s">
        <v>3600</v>
      </c>
      <c r="G1684" s="48"/>
      <c r="H1684" s="48" t="s">
        <v>3599</v>
      </c>
      <c r="I1684" s="117"/>
      <c r="J1684" s="153">
        <v>8050000</v>
      </c>
      <c r="K1684" s="83"/>
      <c r="L1684" s="63"/>
      <c r="M1684" s="63"/>
      <c r="N1684" s="65"/>
    </row>
    <row r="1685" spans="1:14" ht="137" customHeight="1">
      <c r="A1685" s="53">
        <f t="shared" si="27"/>
        <v>1680</v>
      </c>
      <c r="B1685" s="48" t="s">
        <v>756</v>
      </c>
      <c r="C1685" s="119" t="s">
        <v>143</v>
      </c>
      <c r="D1685" s="168" t="s">
        <v>3601</v>
      </c>
      <c r="E1685" s="152" t="s">
        <v>2992</v>
      </c>
      <c r="F1685" s="133" t="s">
        <v>3605</v>
      </c>
      <c r="G1685" s="48"/>
      <c r="H1685" s="48" t="s">
        <v>3599</v>
      </c>
      <c r="I1685" s="117"/>
      <c r="J1685" s="153">
        <v>7290000</v>
      </c>
      <c r="K1685" s="83"/>
      <c r="L1685" s="63"/>
      <c r="M1685" s="63"/>
      <c r="N1685" s="65"/>
    </row>
    <row r="1686" spans="1:14" ht="137" customHeight="1">
      <c r="A1686" s="53">
        <f t="shared" si="27"/>
        <v>1681</v>
      </c>
      <c r="B1686" s="48" t="s">
        <v>756</v>
      </c>
      <c r="C1686" s="119" t="s">
        <v>143</v>
      </c>
      <c r="D1686" s="170" t="s">
        <v>3602</v>
      </c>
      <c r="E1686" s="152" t="s">
        <v>2992</v>
      </c>
      <c r="F1686" s="133" t="s">
        <v>3605</v>
      </c>
      <c r="G1686" s="48"/>
      <c r="H1686" s="48" t="s">
        <v>3599</v>
      </c>
      <c r="I1686" s="117"/>
      <c r="J1686" s="153">
        <v>8375000</v>
      </c>
      <c r="K1686" s="83"/>
      <c r="L1686" s="63"/>
      <c r="M1686" s="63"/>
      <c r="N1686" s="65"/>
    </row>
    <row r="1687" spans="1:14" ht="137" customHeight="1">
      <c r="A1687" s="53">
        <f t="shared" si="27"/>
        <v>1682</v>
      </c>
      <c r="B1687" s="48" t="s">
        <v>756</v>
      </c>
      <c r="C1687" s="119" t="s">
        <v>143</v>
      </c>
      <c r="D1687" s="168" t="s">
        <v>3603</v>
      </c>
      <c r="E1687" s="152" t="s">
        <v>2992</v>
      </c>
      <c r="F1687" s="133" t="s">
        <v>3605</v>
      </c>
      <c r="G1687" s="48"/>
      <c r="H1687" s="48" t="s">
        <v>3599</v>
      </c>
      <c r="I1687" s="117"/>
      <c r="J1687" s="153">
        <v>9650000</v>
      </c>
      <c r="K1687" s="83"/>
      <c r="L1687" s="63"/>
      <c r="M1687" s="63"/>
      <c r="N1687" s="65"/>
    </row>
    <row r="1688" spans="1:14" ht="137" customHeight="1">
      <c r="A1688" s="53">
        <f t="shared" si="27"/>
        <v>1683</v>
      </c>
      <c r="B1688" s="48" t="s">
        <v>756</v>
      </c>
      <c r="C1688" s="119" t="s">
        <v>143</v>
      </c>
      <c r="D1688" s="168" t="s">
        <v>3604</v>
      </c>
      <c r="E1688" s="152" t="s">
        <v>2992</v>
      </c>
      <c r="F1688" s="133" t="s">
        <v>3605</v>
      </c>
      <c r="G1688" s="48"/>
      <c r="H1688" s="48" t="s">
        <v>3599</v>
      </c>
      <c r="I1688" s="117"/>
      <c r="J1688" s="154">
        <v>10350000</v>
      </c>
      <c r="K1688" s="83"/>
      <c r="L1688" s="63"/>
      <c r="M1688" s="63"/>
      <c r="N1688" s="65"/>
    </row>
    <row r="1689" spans="1:14" ht="137" customHeight="1">
      <c r="A1689" s="53">
        <f t="shared" si="27"/>
        <v>1684</v>
      </c>
      <c r="B1689" s="48" t="s">
        <v>756</v>
      </c>
      <c r="C1689" s="119" t="s">
        <v>143</v>
      </c>
      <c r="D1689" s="168" t="s">
        <v>3606</v>
      </c>
      <c r="E1689" s="152" t="s">
        <v>2992</v>
      </c>
      <c r="F1689" s="133" t="s">
        <v>3605</v>
      </c>
      <c r="G1689" s="48"/>
      <c r="H1689" s="48" t="s">
        <v>3599</v>
      </c>
      <c r="I1689" s="117"/>
      <c r="J1689" s="153">
        <v>15915000</v>
      </c>
      <c r="K1689" s="83"/>
      <c r="L1689" s="63"/>
      <c r="M1689" s="63"/>
      <c r="N1689" s="65"/>
    </row>
    <row r="1690" spans="1:14" ht="137" customHeight="1">
      <c r="A1690" s="53">
        <f t="shared" si="27"/>
        <v>1685</v>
      </c>
      <c r="B1690" s="48" t="s">
        <v>756</v>
      </c>
      <c r="C1690" s="119" t="s">
        <v>143</v>
      </c>
      <c r="D1690" s="168" t="s">
        <v>3607</v>
      </c>
      <c r="E1690" s="152" t="s">
        <v>2992</v>
      </c>
      <c r="F1690" s="133" t="s">
        <v>3605</v>
      </c>
      <c r="G1690" s="48"/>
      <c r="H1690" s="48" t="s">
        <v>3599</v>
      </c>
      <c r="I1690" s="117"/>
      <c r="J1690" s="155">
        <v>11500000</v>
      </c>
      <c r="K1690" s="83"/>
      <c r="L1690" s="63"/>
      <c r="M1690" s="63"/>
      <c r="N1690" s="65"/>
    </row>
    <row r="1691" spans="1:14" ht="137" customHeight="1">
      <c r="A1691" s="53">
        <f t="shared" si="27"/>
        <v>1686</v>
      </c>
      <c r="B1691" s="48" t="s">
        <v>756</v>
      </c>
      <c r="C1691" s="119" t="s">
        <v>143</v>
      </c>
      <c r="D1691" s="168" t="s">
        <v>3608</v>
      </c>
      <c r="E1691" s="152" t="s">
        <v>2992</v>
      </c>
      <c r="F1691" s="133" t="s">
        <v>3605</v>
      </c>
      <c r="G1691" s="48"/>
      <c r="H1691" s="48" t="s">
        <v>3599</v>
      </c>
      <c r="I1691" s="117"/>
      <c r="J1691" s="153">
        <v>3550000</v>
      </c>
      <c r="K1691" s="83"/>
      <c r="L1691" s="63"/>
      <c r="M1691" s="63"/>
      <c r="N1691" s="65"/>
    </row>
    <row r="1692" spans="1:14" ht="137" customHeight="1">
      <c r="A1692" s="53">
        <f t="shared" si="27"/>
        <v>1687</v>
      </c>
      <c r="B1692" s="48" t="s">
        <v>756</v>
      </c>
      <c r="C1692" s="119" t="s">
        <v>143</v>
      </c>
      <c r="D1692" s="168" t="s">
        <v>3609</v>
      </c>
      <c r="E1692" s="152" t="s">
        <v>2992</v>
      </c>
      <c r="F1692" s="133" t="s">
        <v>3605</v>
      </c>
      <c r="G1692" s="48"/>
      <c r="H1692" s="48" t="s">
        <v>3599</v>
      </c>
      <c r="I1692" s="117"/>
      <c r="J1692" s="153">
        <v>6990000</v>
      </c>
      <c r="K1692" s="83"/>
      <c r="L1692" s="63"/>
      <c r="M1692" s="63"/>
      <c r="N1692" s="65"/>
    </row>
    <row r="1693" spans="1:14" ht="137" customHeight="1">
      <c r="A1693" s="53">
        <f t="shared" si="27"/>
        <v>1688</v>
      </c>
      <c r="B1693" s="48" t="s">
        <v>756</v>
      </c>
      <c r="C1693" s="119" t="s">
        <v>143</v>
      </c>
      <c r="D1693" s="169" t="s">
        <v>3610</v>
      </c>
      <c r="E1693" s="152" t="s">
        <v>970</v>
      </c>
      <c r="F1693" s="133" t="s">
        <v>3605</v>
      </c>
      <c r="G1693" s="48"/>
      <c r="H1693" s="48" t="s">
        <v>3599</v>
      </c>
      <c r="I1693" s="117"/>
      <c r="J1693" s="153">
        <v>3296100</v>
      </c>
      <c r="K1693" s="83"/>
      <c r="L1693" s="63"/>
      <c r="M1693" s="63"/>
      <c r="N1693" s="65"/>
    </row>
    <row r="1694" spans="1:14" ht="137" customHeight="1">
      <c r="A1694" s="53">
        <f t="shared" si="27"/>
        <v>1689</v>
      </c>
      <c r="B1694" s="48" t="s">
        <v>756</v>
      </c>
      <c r="C1694" s="119" t="s">
        <v>143</v>
      </c>
      <c r="D1694" s="169" t="s">
        <v>3611</v>
      </c>
      <c r="E1694" s="152" t="s">
        <v>970</v>
      </c>
      <c r="F1694" s="133" t="s">
        <v>3605</v>
      </c>
      <c r="G1694" s="48"/>
      <c r="H1694" s="48" t="s">
        <v>3599</v>
      </c>
      <c r="I1694" s="117"/>
      <c r="J1694" s="153">
        <v>3556100</v>
      </c>
      <c r="K1694" s="83"/>
      <c r="L1694" s="63"/>
      <c r="M1694" s="63"/>
      <c r="N1694" s="65"/>
    </row>
    <row r="1695" spans="1:14" ht="137" customHeight="1">
      <c r="A1695" s="53">
        <f t="shared" si="27"/>
        <v>1690</v>
      </c>
      <c r="B1695" s="48" t="s">
        <v>756</v>
      </c>
      <c r="C1695" s="119" t="s">
        <v>143</v>
      </c>
      <c r="D1695" s="169" t="s">
        <v>3612</v>
      </c>
      <c r="E1695" s="152" t="s">
        <v>970</v>
      </c>
      <c r="F1695" s="133" t="s">
        <v>3605</v>
      </c>
      <c r="G1695" s="48"/>
      <c r="H1695" s="48" t="s">
        <v>3599</v>
      </c>
      <c r="I1695" s="117"/>
      <c r="J1695" s="153">
        <v>2964000</v>
      </c>
      <c r="K1695" s="83"/>
      <c r="L1695" s="63"/>
      <c r="M1695" s="63"/>
      <c r="N1695" s="65"/>
    </row>
    <row r="1696" spans="1:14" ht="137" customHeight="1">
      <c r="A1696" s="53">
        <f t="shared" si="27"/>
        <v>1691</v>
      </c>
      <c r="B1696" s="48" t="s">
        <v>756</v>
      </c>
      <c r="C1696" s="119" t="s">
        <v>143</v>
      </c>
      <c r="D1696" s="169" t="s">
        <v>3613</v>
      </c>
      <c r="E1696" s="152" t="s">
        <v>970</v>
      </c>
      <c r="F1696" s="133" t="s">
        <v>3605</v>
      </c>
      <c r="G1696" s="48"/>
      <c r="H1696" s="48" t="s">
        <v>3599</v>
      </c>
      <c r="I1696" s="117"/>
      <c r="J1696" s="153">
        <v>3029000</v>
      </c>
      <c r="K1696" s="83"/>
      <c r="L1696" s="63"/>
      <c r="M1696" s="63"/>
      <c r="N1696" s="65"/>
    </row>
    <row r="1697" spans="1:14" ht="137" customHeight="1">
      <c r="A1697" s="53">
        <f t="shared" si="27"/>
        <v>1692</v>
      </c>
      <c r="B1697" s="48" t="s">
        <v>756</v>
      </c>
      <c r="C1697" s="119" t="s">
        <v>143</v>
      </c>
      <c r="D1697" s="169" t="s">
        <v>3614</v>
      </c>
      <c r="E1697" s="152" t="s">
        <v>970</v>
      </c>
      <c r="F1697" s="133" t="s">
        <v>3605</v>
      </c>
      <c r="G1697" s="48"/>
      <c r="H1697" s="48" t="s">
        <v>3599</v>
      </c>
      <c r="I1697" s="117"/>
      <c r="J1697" s="153">
        <v>3309000</v>
      </c>
      <c r="K1697" s="83"/>
      <c r="L1697" s="63"/>
      <c r="M1697" s="63"/>
      <c r="N1697" s="65"/>
    </row>
    <row r="1698" spans="1:14" ht="77.5" customHeight="1">
      <c r="A1698" s="53">
        <f t="shared" si="27"/>
        <v>1693</v>
      </c>
      <c r="B1698" s="50" t="s">
        <v>756</v>
      </c>
      <c r="C1698" s="121" t="s">
        <v>143</v>
      </c>
      <c r="D1698" s="122" t="s">
        <v>3359</v>
      </c>
      <c r="E1698" s="81" t="s">
        <v>1173</v>
      </c>
      <c r="F1698" s="158" t="s">
        <v>3301</v>
      </c>
      <c r="G1698" s="50"/>
      <c r="H1698" s="50" t="s">
        <v>3358</v>
      </c>
      <c r="I1698" s="82"/>
      <c r="J1698" s="60">
        <v>6050000</v>
      </c>
      <c r="K1698" s="83"/>
      <c r="L1698" s="63"/>
      <c r="M1698" s="63"/>
      <c r="N1698" s="65"/>
    </row>
    <row r="1699" spans="1:14" ht="77.5" customHeight="1">
      <c r="A1699" s="53">
        <f t="shared" si="27"/>
        <v>1694</v>
      </c>
      <c r="B1699" s="50" t="s">
        <v>756</v>
      </c>
      <c r="C1699" s="121" t="s">
        <v>143</v>
      </c>
      <c r="D1699" s="122" t="s">
        <v>3360</v>
      </c>
      <c r="E1699" s="81" t="s">
        <v>1173</v>
      </c>
      <c r="F1699" s="158" t="s">
        <v>3301</v>
      </c>
      <c r="G1699" s="50"/>
      <c r="H1699" s="50" t="s">
        <v>3358</v>
      </c>
      <c r="I1699" s="82"/>
      <c r="J1699" s="60">
        <v>6600000</v>
      </c>
      <c r="K1699" s="83"/>
      <c r="L1699" s="63"/>
      <c r="M1699" s="63"/>
      <c r="N1699" s="65"/>
    </row>
    <row r="1700" spans="1:14" ht="77.5" customHeight="1">
      <c r="A1700" s="53">
        <f t="shared" si="27"/>
        <v>1695</v>
      </c>
      <c r="B1700" s="50" t="s">
        <v>756</v>
      </c>
      <c r="C1700" s="121" t="s">
        <v>143</v>
      </c>
      <c r="D1700" s="122" t="s">
        <v>3361</v>
      </c>
      <c r="E1700" s="81" t="s">
        <v>1173</v>
      </c>
      <c r="F1700" s="158" t="s">
        <v>3301</v>
      </c>
      <c r="G1700" s="50"/>
      <c r="H1700" s="50" t="s">
        <v>3358</v>
      </c>
      <c r="I1700" s="82"/>
      <c r="J1700" s="60">
        <v>7950000</v>
      </c>
      <c r="K1700" s="83"/>
      <c r="L1700" s="63"/>
      <c r="M1700" s="63"/>
      <c r="N1700" s="65"/>
    </row>
    <row r="1701" spans="1:14" ht="77.5" customHeight="1">
      <c r="A1701" s="53">
        <f t="shared" si="27"/>
        <v>1696</v>
      </c>
      <c r="B1701" s="50" t="s">
        <v>756</v>
      </c>
      <c r="C1701" s="121" t="s">
        <v>143</v>
      </c>
      <c r="D1701" s="122" t="s">
        <v>3362</v>
      </c>
      <c r="E1701" s="81" t="s">
        <v>1173</v>
      </c>
      <c r="F1701" s="158" t="s">
        <v>3301</v>
      </c>
      <c r="G1701" s="50"/>
      <c r="H1701" s="50" t="s">
        <v>3358</v>
      </c>
      <c r="I1701" s="82"/>
      <c r="J1701" s="60">
        <v>9900000</v>
      </c>
      <c r="K1701" s="83"/>
      <c r="L1701" s="63"/>
      <c r="M1701" s="63"/>
      <c r="N1701" s="65"/>
    </row>
    <row r="1702" spans="1:14" ht="77.5" customHeight="1">
      <c r="A1702" s="53">
        <f t="shared" si="27"/>
        <v>1697</v>
      </c>
      <c r="B1702" s="50" t="s">
        <v>756</v>
      </c>
      <c r="C1702" s="121" t="s">
        <v>143</v>
      </c>
      <c r="D1702" s="122" t="s">
        <v>3363</v>
      </c>
      <c r="E1702" s="81" t="s">
        <v>1173</v>
      </c>
      <c r="F1702" s="158" t="s">
        <v>3301</v>
      </c>
      <c r="G1702" s="50"/>
      <c r="H1702" s="50" t="s">
        <v>3358</v>
      </c>
      <c r="I1702" s="82"/>
      <c r="J1702" s="60">
        <v>11800000</v>
      </c>
      <c r="K1702" s="83"/>
      <c r="L1702" s="63"/>
      <c r="M1702" s="63"/>
      <c r="N1702" s="65"/>
    </row>
    <row r="1703" spans="1:14" ht="77.5" customHeight="1">
      <c r="A1703" s="53">
        <f t="shared" si="27"/>
        <v>1698</v>
      </c>
      <c r="B1703" s="50" t="s">
        <v>756</v>
      </c>
      <c r="C1703" s="121" t="s">
        <v>143</v>
      </c>
      <c r="D1703" s="122" t="s">
        <v>3364</v>
      </c>
      <c r="E1703" s="81" t="s">
        <v>1173</v>
      </c>
      <c r="F1703" s="158" t="s">
        <v>3301</v>
      </c>
      <c r="G1703" s="50"/>
      <c r="H1703" s="50" t="s">
        <v>3358</v>
      </c>
      <c r="I1703" s="82"/>
      <c r="J1703" s="60">
        <v>12700000</v>
      </c>
      <c r="K1703" s="83"/>
      <c r="L1703" s="63"/>
      <c r="M1703" s="63"/>
      <c r="N1703" s="65"/>
    </row>
    <row r="1704" spans="1:14" ht="77.5" customHeight="1">
      <c r="A1704" s="53">
        <f t="shared" si="27"/>
        <v>1699</v>
      </c>
      <c r="B1704" s="50" t="s">
        <v>756</v>
      </c>
      <c r="C1704" s="121" t="s">
        <v>143</v>
      </c>
      <c r="D1704" s="122" t="s">
        <v>3365</v>
      </c>
      <c r="E1704" s="81" t="s">
        <v>1173</v>
      </c>
      <c r="F1704" s="158" t="s">
        <v>3301</v>
      </c>
      <c r="G1704" s="50"/>
      <c r="H1704" s="50" t="s">
        <v>3358</v>
      </c>
      <c r="I1704" s="82"/>
      <c r="J1704" s="60">
        <v>19500000</v>
      </c>
      <c r="K1704" s="83"/>
      <c r="L1704" s="63"/>
      <c r="M1704" s="63"/>
      <c r="N1704" s="65"/>
    </row>
    <row r="1705" spans="1:14" ht="77.5" customHeight="1">
      <c r="A1705" s="53">
        <f t="shared" si="27"/>
        <v>1700</v>
      </c>
      <c r="B1705" s="50" t="s">
        <v>756</v>
      </c>
      <c r="C1705" s="121" t="s">
        <v>143</v>
      </c>
      <c r="D1705" s="122" t="s">
        <v>3366</v>
      </c>
      <c r="E1705" s="81" t="s">
        <v>1173</v>
      </c>
      <c r="F1705" s="158" t="s">
        <v>3301</v>
      </c>
      <c r="G1705" s="50"/>
      <c r="H1705" s="50" t="s">
        <v>3358</v>
      </c>
      <c r="I1705" s="82"/>
      <c r="J1705" s="60">
        <v>40000000</v>
      </c>
      <c r="K1705" s="83"/>
      <c r="L1705" s="63"/>
      <c r="M1705" s="63"/>
      <c r="N1705" s="65"/>
    </row>
    <row r="1706" spans="1:14" ht="77.5" customHeight="1">
      <c r="A1706" s="53">
        <f t="shared" si="27"/>
        <v>1701</v>
      </c>
      <c r="B1706" s="50" t="s">
        <v>756</v>
      </c>
      <c r="C1706" s="121" t="s">
        <v>143</v>
      </c>
      <c r="D1706" s="122" t="s">
        <v>3367</v>
      </c>
      <c r="E1706" s="81" t="s">
        <v>1173</v>
      </c>
      <c r="F1706" s="158" t="s">
        <v>3301</v>
      </c>
      <c r="G1706" s="50"/>
      <c r="H1706" s="50" t="s">
        <v>3358</v>
      </c>
      <c r="I1706" s="82"/>
      <c r="J1706" s="60">
        <v>45000000</v>
      </c>
      <c r="K1706" s="83"/>
      <c r="L1706" s="63"/>
      <c r="M1706" s="63"/>
      <c r="N1706" s="65"/>
    </row>
    <row r="1707" spans="1:14" ht="77.5" customHeight="1">
      <c r="A1707" s="53">
        <f t="shared" si="27"/>
        <v>1702</v>
      </c>
      <c r="B1707" s="50" t="s">
        <v>756</v>
      </c>
      <c r="C1707" s="121" t="s">
        <v>143</v>
      </c>
      <c r="D1707" s="122" t="s">
        <v>3368</v>
      </c>
      <c r="E1707" s="81" t="s">
        <v>1173</v>
      </c>
      <c r="F1707" s="158" t="s">
        <v>3301</v>
      </c>
      <c r="G1707" s="50"/>
      <c r="H1707" s="50" t="s">
        <v>3358</v>
      </c>
      <c r="I1707" s="82"/>
      <c r="J1707" s="60">
        <v>63500000</v>
      </c>
      <c r="K1707" s="83"/>
      <c r="L1707" s="63"/>
      <c r="M1707" s="63"/>
      <c r="N1707" s="65"/>
    </row>
    <row r="1708" spans="1:14" ht="77.5" customHeight="1">
      <c r="A1708" s="53">
        <f t="shared" si="27"/>
        <v>1703</v>
      </c>
      <c r="B1708" s="50" t="s">
        <v>756</v>
      </c>
      <c r="C1708" s="121" t="s">
        <v>143</v>
      </c>
      <c r="D1708" s="122" t="s">
        <v>3369</v>
      </c>
      <c r="E1708" s="81" t="s">
        <v>1173</v>
      </c>
      <c r="F1708" s="158" t="s">
        <v>3301</v>
      </c>
      <c r="G1708" s="50"/>
      <c r="H1708" s="50" t="s">
        <v>3358</v>
      </c>
      <c r="I1708" s="82"/>
      <c r="J1708" s="60">
        <v>68500000</v>
      </c>
      <c r="K1708" s="83"/>
      <c r="L1708" s="63"/>
      <c r="M1708" s="63"/>
      <c r="N1708" s="65"/>
    </row>
    <row r="1709" spans="1:14" ht="77.5" customHeight="1">
      <c r="A1709" s="53">
        <f t="shared" si="27"/>
        <v>1704</v>
      </c>
      <c r="B1709" s="50" t="s">
        <v>756</v>
      </c>
      <c r="C1709" s="121" t="s">
        <v>143</v>
      </c>
      <c r="D1709" s="122" t="s">
        <v>3370</v>
      </c>
      <c r="E1709" s="81" t="s">
        <v>1173</v>
      </c>
      <c r="F1709" s="158" t="s">
        <v>3301</v>
      </c>
      <c r="G1709" s="50"/>
      <c r="H1709" s="50" t="s">
        <v>3358</v>
      </c>
      <c r="I1709" s="82"/>
      <c r="J1709" s="60">
        <v>32000000</v>
      </c>
      <c r="K1709" s="83"/>
      <c r="L1709" s="63"/>
      <c r="M1709" s="63"/>
      <c r="N1709" s="65"/>
    </row>
    <row r="1710" spans="1:14" ht="77.5" customHeight="1">
      <c r="A1710" s="53">
        <f t="shared" si="27"/>
        <v>1705</v>
      </c>
      <c r="B1710" s="50" t="s">
        <v>756</v>
      </c>
      <c r="C1710" s="121" t="s">
        <v>143</v>
      </c>
      <c r="D1710" s="122" t="s">
        <v>3371</v>
      </c>
      <c r="E1710" s="81" t="s">
        <v>1173</v>
      </c>
      <c r="F1710" s="158" t="s">
        <v>3301</v>
      </c>
      <c r="G1710" s="50"/>
      <c r="H1710" s="50" t="s">
        <v>3358</v>
      </c>
      <c r="I1710" s="82"/>
      <c r="J1710" s="60">
        <v>45650000</v>
      </c>
      <c r="K1710" s="83"/>
      <c r="L1710" s="63"/>
      <c r="M1710" s="63"/>
      <c r="N1710" s="65"/>
    </row>
    <row r="1711" spans="1:14" ht="77.5" customHeight="1">
      <c r="A1711" s="53">
        <f t="shared" si="27"/>
        <v>1706</v>
      </c>
      <c r="B1711" s="50" t="s">
        <v>756</v>
      </c>
      <c r="C1711" s="121" t="s">
        <v>143</v>
      </c>
      <c r="D1711" s="122" t="s">
        <v>3298</v>
      </c>
      <c r="E1711" s="81" t="s">
        <v>1173</v>
      </c>
      <c r="F1711" s="158" t="s">
        <v>3301</v>
      </c>
      <c r="G1711" s="50"/>
      <c r="H1711" s="50" t="s">
        <v>3358</v>
      </c>
      <c r="I1711" s="82"/>
      <c r="J1711" s="60">
        <v>2400000</v>
      </c>
      <c r="K1711" s="83"/>
      <c r="L1711" s="63"/>
      <c r="M1711" s="63"/>
      <c r="N1711" s="65"/>
    </row>
    <row r="1712" spans="1:14" ht="77.5" customHeight="1">
      <c r="A1712" s="53">
        <f t="shared" si="27"/>
        <v>1707</v>
      </c>
      <c r="B1712" s="50" t="s">
        <v>756</v>
      </c>
      <c r="C1712" s="121" t="s">
        <v>143</v>
      </c>
      <c r="D1712" s="122" t="s">
        <v>3299</v>
      </c>
      <c r="E1712" s="81" t="s">
        <v>1173</v>
      </c>
      <c r="F1712" s="158" t="s">
        <v>3301</v>
      </c>
      <c r="G1712" s="50"/>
      <c r="H1712" s="50" t="s">
        <v>3358</v>
      </c>
      <c r="I1712" s="82"/>
      <c r="J1712" s="60">
        <v>1500000</v>
      </c>
      <c r="K1712" s="83"/>
      <c r="L1712" s="63"/>
      <c r="M1712" s="63"/>
      <c r="N1712" s="65"/>
    </row>
    <row r="1713" spans="1:14" ht="77.5" customHeight="1">
      <c r="A1713" s="53">
        <f t="shared" si="27"/>
        <v>1708</v>
      </c>
      <c r="B1713" s="50" t="s">
        <v>756</v>
      </c>
      <c r="C1713" s="121" t="s">
        <v>143</v>
      </c>
      <c r="D1713" s="122" t="s">
        <v>3372</v>
      </c>
      <c r="E1713" s="81" t="s">
        <v>1173</v>
      </c>
      <c r="F1713" s="158" t="s">
        <v>3301</v>
      </c>
      <c r="G1713" s="50"/>
      <c r="H1713" s="50" t="s">
        <v>3358</v>
      </c>
      <c r="I1713" s="82"/>
      <c r="J1713" s="60">
        <v>6975000</v>
      </c>
      <c r="K1713" s="83"/>
      <c r="L1713" s="63"/>
      <c r="M1713" s="63"/>
      <c r="N1713" s="65"/>
    </row>
    <row r="1714" spans="1:14" ht="77.5" customHeight="1">
      <c r="A1714" s="53">
        <f t="shared" si="27"/>
        <v>1709</v>
      </c>
      <c r="B1714" s="50" t="s">
        <v>756</v>
      </c>
      <c r="C1714" s="121" t="s">
        <v>143</v>
      </c>
      <c r="D1714" s="122" t="s">
        <v>3373</v>
      </c>
      <c r="E1714" s="81" t="s">
        <v>1173</v>
      </c>
      <c r="F1714" s="158" t="s">
        <v>3301</v>
      </c>
      <c r="G1714" s="50"/>
      <c r="H1714" s="50" t="s">
        <v>3358</v>
      </c>
      <c r="I1714" s="82"/>
      <c r="J1714" s="60">
        <v>12200000</v>
      </c>
      <c r="K1714" s="83"/>
      <c r="L1714" s="63"/>
      <c r="M1714" s="63"/>
      <c r="N1714" s="65"/>
    </row>
    <row r="1715" spans="1:14" ht="77.5" customHeight="1">
      <c r="A1715" s="53">
        <f t="shared" si="27"/>
        <v>1710</v>
      </c>
      <c r="B1715" s="50" t="s">
        <v>756</v>
      </c>
      <c r="C1715" s="121" t="s">
        <v>143</v>
      </c>
      <c r="D1715" s="122" t="s">
        <v>3374</v>
      </c>
      <c r="E1715" s="81" t="s">
        <v>1173</v>
      </c>
      <c r="F1715" s="158" t="s">
        <v>3301</v>
      </c>
      <c r="G1715" s="50"/>
      <c r="H1715" s="50" t="s">
        <v>3358</v>
      </c>
      <c r="I1715" s="82"/>
      <c r="J1715" s="60">
        <v>16900000</v>
      </c>
      <c r="K1715" s="83"/>
      <c r="L1715" s="63"/>
      <c r="M1715" s="63"/>
      <c r="N1715" s="65"/>
    </row>
    <row r="1716" spans="1:14" ht="77.5" customHeight="1">
      <c r="A1716" s="53">
        <f t="shared" si="27"/>
        <v>1711</v>
      </c>
      <c r="B1716" s="50" t="s">
        <v>756</v>
      </c>
      <c r="C1716" s="121" t="s">
        <v>143</v>
      </c>
      <c r="D1716" s="122" t="s">
        <v>3375</v>
      </c>
      <c r="E1716" s="81" t="s">
        <v>1173</v>
      </c>
      <c r="F1716" s="158" t="s">
        <v>3301</v>
      </c>
      <c r="G1716" s="50"/>
      <c r="H1716" s="50" t="s">
        <v>3358</v>
      </c>
      <c r="I1716" s="82"/>
      <c r="J1716" s="60">
        <v>16400000</v>
      </c>
      <c r="K1716" s="83"/>
      <c r="L1716" s="63"/>
      <c r="M1716" s="63"/>
      <c r="N1716" s="65"/>
    </row>
    <row r="1717" spans="1:14" ht="77.5" customHeight="1">
      <c r="A1717" s="53">
        <f t="shared" si="27"/>
        <v>1712</v>
      </c>
      <c r="B1717" s="50" t="s">
        <v>756</v>
      </c>
      <c r="C1717" s="121" t="s">
        <v>143</v>
      </c>
      <c r="D1717" s="122" t="s">
        <v>3376</v>
      </c>
      <c r="E1717" s="81" t="s">
        <v>1173</v>
      </c>
      <c r="F1717" s="158" t="s">
        <v>3301</v>
      </c>
      <c r="G1717" s="50"/>
      <c r="H1717" s="50" t="s">
        <v>3358</v>
      </c>
      <c r="I1717" s="82"/>
      <c r="J1717" s="60">
        <v>4800000</v>
      </c>
      <c r="K1717" s="83"/>
      <c r="L1717" s="63"/>
      <c r="M1717" s="63"/>
      <c r="N1717" s="65"/>
    </row>
    <row r="1718" spans="1:14" ht="77.5" customHeight="1">
      <c r="A1718" s="53">
        <f t="shared" si="27"/>
        <v>1713</v>
      </c>
      <c r="B1718" s="50" t="s">
        <v>756</v>
      </c>
      <c r="C1718" s="121" t="s">
        <v>143</v>
      </c>
      <c r="D1718" s="122" t="s">
        <v>3377</v>
      </c>
      <c r="E1718" s="81" t="s">
        <v>1173</v>
      </c>
      <c r="F1718" s="158" t="s">
        <v>3301</v>
      </c>
      <c r="G1718" s="50"/>
      <c r="H1718" s="50" t="s">
        <v>3358</v>
      </c>
      <c r="I1718" s="82"/>
      <c r="J1718" s="60">
        <v>8550000</v>
      </c>
      <c r="K1718" s="83"/>
      <c r="L1718" s="63"/>
      <c r="M1718" s="63"/>
      <c r="N1718" s="65"/>
    </row>
    <row r="1719" spans="1:14" ht="77.5" customHeight="1">
      <c r="A1719" s="53">
        <f t="shared" si="27"/>
        <v>1714</v>
      </c>
      <c r="B1719" s="50" t="s">
        <v>756</v>
      </c>
      <c r="C1719" s="121" t="s">
        <v>143</v>
      </c>
      <c r="D1719" s="122" t="s">
        <v>3378</v>
      </c>
      <c r="E1719" s="81" t="s">
        <v>1173</v>
      </c>
      <c r="F1719" s="158" t="s">
        <v>3301</v>
      </c>
      <c r="G1719" s="50"/>
      <c r="H1719" s="50" t="s">
        <v>3358</v>
      </c>
      <c r="I1719" s="82"/>
      <c r="J1719" s="60">
        <v>4800000</v>
      </c>
      <c r="K1719" s="83"/>
      <c r="L1719" s="63"/>
      <c r="M1719" s="63"/>
      <c r="N1719" s="65"/>
    </row>
    <row r="1720" spans="1:14" ht="77.5" customHeight="1">
      <c r="A1720" s="53">
        <f t="shared" si="27"/>
        <v>1715</v>
      </c>
      <c r="B1720" s="50" t="s">
        <v>756</v>
      </c>
      <c r="C1720" s="121" t="s">
        <v>143</v>
      </c>
      <c r="D1720" s="122" t="s">
        <v>3379</v>
      </c>
      <c r="E1720" s="81" t="s">
        <v>1173</v>
      </c>
      <c r="F1720" s="158" t="s">
        <v>3301</v>
      </c>
      <c r="G1720" s="50"/>
      <c r="H1720" s="50" t="s">
        <v>3358</v>
      </c>
      <c r="I1720" s="82"/>
      <c r="J1720" s="60">
        <v>4800000</v>
      </c>
      <c r="K1720" s="83"/>
      <c r="L1720" s="63"/>
      <c r="M1720" s="63"/>
      <c r="N1720" s="65"/>
    </row>
    <row r="1721" spans="1:14" ht="77.5" customHeight="1">
      <c r="A1721" s="53">
        <f t="shared" si="27"/>
        <v>1716</v>
      </c>
      <c r="B1721" s="50" t="s">
        <v>756</v>
      </c>
      <c r="C1721" s="121" t="s">
        <v>143</v>
      </c>
      <c r="D1721" s="122" t="s">
        <v>3380</v>
      </c>
      <c r="E1721" s="81" t="s">
        <v>1173</v>
      </c>
      <c r="F1721" s="158" t="s">
        <v>3301</v>
      </c>
      <c r="G1721" s="50"/>
      <c r="H1721" s="50" t="s">
        <v>3358</v>
      </c>
      <c r="I1721" s="82"/>
      <c r="J1721" s="60">
        <v>5200000</v>
      </c>
      <c r="K1721" s="83"/>
      <c r="L1721" s="63"/>
      <c r="M1721" s="63"/>
      <c r="N1721" s="65"/>
    </row>
    <row r="1722" spans="1:14" ht="77.5" customHeight="1">
      <c r="A1722" s="53">
        <f t="shared" si="27"/>
        <v>1717</v>
      </c>
      <c r="B1722" s="50" t="s">
        <v>756</v>
      </c>
      <c r="C1722" s="121" t="s">
        <v>143</v>
      </c>
      <c r="D1722" s="122" t="s">
        <v>3381</v>
      </c>
      <c r="E1722" s="81" t="s">
        <v>1173</v>
      </c>
      <c r="F1722" s="158" t="s">
        <v>3301</v>
      </c>
      <c r="G1722" s="50"/>
      <c r="H1722" s="50" t="s">
        <v>3358</v>
      </c>
      <c r="I1722" s="82"/>
      <c r="J1722" s="60">
        <v>10800000</v>
      </c>
      <c r="K1722" s="83"/>
      <c r="L1722" s="63"/>
      <c r="M1722" s="63"/>
      <c r="N1722" s="65"/>
    </row>
    <row r="1723" spans="1:14" ht="111" customHeight="1">
      <c r="A1723" s="53">
        <f t="shared" si="27"/>
        <v>1718</v>
      </c>
      <c r="B1723" s="50" t="s">
        <v>756</v>
      </c>
      <c r="C1723" s="121" t="s">
        <v>143</v>
      </c>
      <c r="D1723" s="122" t="s">
        <v>3382</v>
      </c>
      <c r="E1723" s="81" t="s">
        <v>1173</v>
      </c>
      <c r="F1723" s="158" t="s">
        <v>3301</v>
      </c>
      <c r="G1723" s="50"/>
      <c r="H1723" s="50" t="s">
        <v>3358</v>
      </c>
      <c r="I1723" s="82"/>
      <c r="J1723" s="60">
        <v>14500000</v>
      </c>
      <c r="K1723" s="83"/>
      <c r="L1723" s="63"/>
      <c r="M1723" s="63"/>
      <c r="N1723" s="65"/>
    </row>
    <row r="1724" spans="1:14" ht="111" customHeight="1">
      <c r="A1724" s="53">
        <f t="shared" si="27"/>
        <v>1719</v>
      </c>
      <c r="B1724" s="50" t="s">
        <v>756</v>
      </c>
      <c r="C1724" s="121" t="s">
        <v>143</v>
      </c>
      <c r="D1724" s="122" t="s">
        <v>3383</v>
      </c>
      <c r="E1724" s="81" t="s">
        <v>1173</v>
      </c>
      <c r="F1724" s="158" t="s">
        <v>3301</v>
      </c>
      <c r="G1724" s="50"/>
      <c r="H1724" s="50" t="s">
        <v>3358</v>
      </c>
      <c r="I1724" s="82"/>
      <c r="J1724" s="60">
        <v>18500000</v>
      </c>
      <c r="K1724" s="83"/>
      <c r="L1724" s="63"/>
      <c r="M1724" s="63"/>
      <c r="N1724" s="65"/>
    </row>
    <row r="1725" spans="1:14" ht="111" customHeight="1">
      <c r="A1725" s="53">
        <f t="shared" si="27"/>
        <v>1720</v>
      </c>
      <c r="B1725" s="50" t="s">
        <v>756</v>
      </c>
      <c r="C1725" s="121" t="s">
        <v>143</v>
      </c>
      <c r="D1725" s="122" t="s">
        <v>3384</v>
      </c>
      <c r="E1725" s="81" t="s">
        <v>1173</v>
      </c>
      <c r="F1725" s="158" t="s">
        <v>3301</v>
      </c>
      <c r="G1725" s="50"/>
      <c r="H1725" s="50" t="s">
        <v>3358</v>
      </c>
      <c r="I1725" s="82"/>
      <c r="J1725" s="60">
        <v>11500000</v>
      </c>
      <c r="K1725" s="83"/>
      <c r="L1725" s="63"/>
      <c r="M1725" s="63"/>
      <c r="N1725" s="65"/>
    </row>
    <row r="1726" spans="1:14" ht="111" customHeight="1">
      <c r="A1726" s="53">
        <f t="shared" si="27"/>
        <v>1721</v>
      </c>
      <c r="B1726" s="50" t="s">
        <v>756</v>
      </c>
      <c r="C1726" s="121" t="s">
        <v>143</v>
      </c>
      <c r="D1726" s="122" t="s">
        <v>3385</v>
      </c>
      <c r="E1726" s="81" t="s">
        <v>1173</v>
      </c>
      <c r="F1726" s="158" t="s">
        <v>3301</v>
      </c>
      <c r="G1726" s="50"/>
      <c r="H1726" s="50" t="s">
        <v>3358</v>
      </c>
      <c r="I1726" s="82"/>
      <c r="J1726" s="60">
        <v>15900000</v>
      </c>
      <c r="K1726" s="83"/>
      <c r="L1726" s="63"/>
      <c r="M1726" s="63"/>
      <c r="N1726" s="65"/>
    </row>
    <row r="1727" spans="1:14" ht="111" customHeight="1">
      <c r="A1727" s="53">
        <f t="shared" si="27"/>
        <v>1722</v>
      </c>
      <c r="B1727" s="50" t="s">
        <v>756</v>
      </c>
      <c r="C1727" s="121" t="s">
        <v>143</v>
      </c>
      <c r="D1727" s="122" t="s">
        <v>3386</v>
      </c>
      <c r="E1727" s="81" t="s">
        <v>1173</v>
      </c>
      <c r="F1727" s="158" t="s">
        <v>3301</v>
      </c>
      <c r="G1727" s="50"/>
      <c r="H1727" s="50" t="s">
        <v>3358</v>
      </c>
      <c r="I1727" s="82"/>
      <c r="J1727" s="60">
        <v>21500000</v>
      </c>
      <c r="K1727" s="83"/>
      <c r="L1727" s="63"/>
      <c r="M1727" s="63"/>
      <c r="N1727" s="65"/>
    </row>
    <row r="1728" spans="1:14" ht="77.5" customHeight="1">
      <c r="A1728" s="53">
        <f t="shared" si="27"/>
        <v>1723</v>
      </c>
      <c r="B1728" s="50"/>
      <c r="C1728" s="121" t="s">
        <v>143</v>
      </c>
      <c r="D1728" s="122" t="s">
        <v>3387</v>
      </c>
      <c r="E1728" s="81" t="s">
        <v>1173</v>
      </c>
      <c r="F1728" s="158" t="s">
        <v>3301</v>
      </c>
      <c r="G1728" s="50"/>
      <c r="H1728" s="50" t="s">
        <v>3358</v>
      </c>
      <c r="I1728" s="82"/>
      <c r="J1728" s="60">
        <v>35000000</v>
      </c>
      <c r="K1728" s="83"/>
      <c r="L1728" s="63"/>
      <c r="M1728" s="63"/>
      <c r="N1728" s="65"/>
    </row>
    <row r="1729" spans="1:15" ht="77.5" customHeight="1">
      <c r="A1729" s="53">
        <f t="shared" si="27"/>
        <v>1724</v>
      </c>
      <c r="B1729" s="50"/>
      <c r="C1729" s="121" t="s">
        <v>143</v>
      </c>
      <c r="D1729" s="122" t="s">
        <v>3388</v>
      </c>
      <c r="E1729" s="81" t="s">
        <v>1173</v>
      </c>
      <c r="F1729" s="158" t="s">
        <v>3301</v>
      </c>
      <c r="G1729" s="50"/>
      <c r="H1729" s="50" t="s">
        <v>3358</v>
      </c>
      <c r="I1729" s="82"/>
      <c r="J1729" s="60">
        <v>81500000</v>
      </c>
      <c r="K1729" s="83"/>
      <c r="L1729" s="63"/>
      <c r="M1729" s="63"/>
      <c r="N1729" s="65"/>
    </row>
    <row r="1730" spans="1:15" ht="77.5" customHeight="1">
      <c r="A1730" s="53">
        <f t="shared" si="27"/>
        <v>1725</v>
      </c>
      <c r="B1730" s="50"/>
      <c r="C1730" s="121" t="s">
        <v>143</v>
      </c>
      <c r="D1730" s="122" t="s">
        <v>3389</v>
      </c>
      <c r="E1730" s="81" t="s">
        <v>1173</v>
      </c>
      <c r="F1730" s="158" t="s">
        <v>3301</v>
      </c>
      <c r="G1730" s="50"/>
      <c r="H1730" s="50" t="s">
        <v>3358</v>
      </c>
      <c r="I1730" s="82"/>
      <c r="J1730" s="60">
        <v>37900000</v>
      </c>
      <c r="K1730" s="83"/>
      <c r="L1730" s="63"/>
      <c r="M1730" s="63"/>
      <c r="N1730" s="65"/>
    </row>
    <row r="1731" spans="1:15" ht="77.5" customHeight="1">
      <c r="A1731" s="53">
        <f t="shared" si="27"/>
        <v>1726</v>
      </c>
      <c r="B1731" s="50"/>
      <c r="C1731" s="121" t="s">
        <v>143</v>
      </c>
      <c r="D1731" s="122" t="s">
        <v>3390</v>
      </c>
      <c r="E1731" s="81" t="s">
        <v>1173</v>
      </c>
      <c r="F1731" s="158" t="s">
        <v>3301</v>
      </c>
      <c r="G1731" s="50"/>
      <c r="H1731" s="50" t="s">
        <v>3358</v>
      </c>
      <c r="I1731" s="82"/>
      <c r="J1731" s="60">
        <v>26000000</v>
      </c>
      <c r="K1731" s="83"/>
      <c r="L1731" s="63"/>
      <c r="M1731" s="63"/>
      <c r="N1731" s="65"/>
    </row>
    <row r="1732" spans="1:15" ht="77.5" customHeight="1">
      <c r="A1732" s="53">
        <f t="shared" si="27"/>
        <v>1727</v>
      </c>
      <c r="B1732" s="50"/>
      <c r="C1732" s="121" t="s">
        <v>143</v>
      </c>
      <c r="D1732" s="122" t="s">
        <v>3391</v>
      </c>
      <c r="E1732" s="81" t="s">
        <v>1173</v>
      </c>
      <c r="F1732" s="158" t="s">
        <v>3301</v>
      </c>
      <c r="G1732" s="50"/>
      <c r="H1732" s="50" t="s">
        <v>3358</v>
      </c>
      <c r="I1732" s="82"/>
      <c r="J1732" s="60">
        <v>35000000</v>
      </c>
      <c r="K1732" s="83"/>
      <c r="L1732" s="63"/>
      <c r="M1732" s="63"/>
      <c r="N1732" s="65"/>
    </row>
    <row r="1733" spans="1:15" ht="77.5" customHeight="1">
      <c r="A1733" s="53">
        <f t="shared" si="27"/>
        <v>1728</v>
      </c>
      <c r="B1733" s="50"/>
      <c r="C1733" s="121" t="s">
        <v>143</v>
      </c>
      <c r="D1733" s="122" t="s">
        <v>3300</v>
      </c>
      <c r="E1733" s="81" t="s">
        <v>1173</v>
      </c>
      <c r="F1733" s="158" t="s">
        <v>3301</v>
      </c>
      <c r="G1733" s="50"/>
      <c r="H1733" s="50" t="s">
        <v>3358</v>
      </c>
      <c r="I1733" s="82"/>
      <c r="J1733" s="60">
        <v>15000000</v>
      </c>
      <c r="K1733" s="83"/>
      <c r="L1733" s="63"/>
      <c r="M1733" s="63"/>
      <c r="N1733" s="65"/>
    </row>
    <row r="1734" spans="1:15" ht="77.5">
      <c r="A1734" s="53">
        <f t="shared" si="27"/>
        <v>1729</v>
      </c>
      <c r="B1734" s="50" t="s">
        <v>756</v>
      </c>
      <c r="C1734" s="50" t="s">
        <v>143</v>
      </c>
      <c r="D1734" s="74" t="s">
        <v>1256</v>
      </c>
      <c r="E1734" s="50" t="s">
        <v>967</v>
      </c>
      <c r="F1734" s="50" t="s">
        <v>1257</v>
      </c>
      <c r="G1734" s="50"/>
      <c r="H1734" s="50" t="s">
        <v>3736</v>
      </c>
      <c r="I1734" s="63"/>
      <c r="J1734" s="75">
        <v>7580</v>
      </c>
      <c r="K1734" s="63"/>
      <c r="L1734" s="63"/>
      <c r="M1734" s="63"/>
      <c r="N1734" s="80"/>
    </row>
    <row r="1735" spans="1:15" ht="77.5">
      <c r="A1735" s="53">
        <f t="shared" si="27"/>
        <v>1730</v>
      </c>
      <c r="B1735" s="50" t="s">
        <v>756</v>
      </c>
      <c r="C1735" s="50" t="s">
        <v>143</v>
      </c>
      <c r="D1735" s="50" t="s">
        <v>1258</v>
      </c>
      <c r="E1735" s="50" t="s">
        <v>967</v>
      </c>
      <c r="F1735" s="50" t="s">
        <v>1257</v>
      </c>
      <c r="G1735" s="50"/>
      <c r="H1735" s="50" t="s">
        <v>3736</v>
      </c>
      <c r="I1735" s="63"/>
      <c r="J1735" s="64">
        <v>9730</v>
      </c>
      <c r="K1735" s="63"/>
      <c r="L1735" s="63"/>
      <c r="M1735" s="82"/>
      <c r="N1735" s="65"/>
    </row>
    <row r="1736" spans="1:15" ht="77.5">
      <c r="A1736" s="53">
        <f t="shared" si="27"/>
        <v>1731</v>
      </c>
      <c r="B1736" s="50" t="s">
        <v>756</v>
      </c>
      <c r="C1736" s="50" t="s">
        <v>143</v>
      </c>
      <c r="D1736" s="50" t="s">
        <v>1259</v>
      </c>
      <c r="E1736" s="50" t="s">
        <v>967</v>
      </c>
      <c r="F1736" s="50" t="s">
        <v>1257</v>
      </c>
      <c r="G1736" s="50"/>
      <c r="H1736" s="50" t="s">
        <v>3736</v>
      </c>
      <c r="I1736" s="63"/>
      <c r="J1736" s="64">
        <v>39788</v>
      </c>
      <c r="K1736" s="63"/>
      <c r="L1736" s="63"/>
      <c r="M1736" s="82"/>
      <c r="N1736" s="64"/>
      <c r="O1736" s="192"/>
    </row>
    <row r="1737" spans="1:15" ht="77.5">
      <c r="A1737" s="53">
        <f t="shared" ref="A1737:A1800" si="28">A1736+1</f>
        <v>1732</v>
      </c>
      <c r="B1737" s="50" t="s">
        <v>756</v>
      </c>
      <c r="C1737" s="50" t="s">
        <v>143</v>
      </c>
      <c r="D1737" s="50" t="s">
        <v>1260</v>
      </c>
      <c r="E1737" s="50" t="s">
        <v>967</v>
      </c>
      <c r="F1737" s="50" t="s">
        <v>1257</v>
      </c>
      <c r="G1737" s="50"/>
      <c r="H1737" s="50" t="s">
        <v>3736</v>
      </c>
      <c r="I1737" s="63"/>
      <c r="J1737" s="64">
        <v>179823</v>
      </c>
      <c r="K1737" s="63"/>
      <c r="L1737" s="63"/>
      <c r="M1737" s="82"/>
      <c r="N1737" s="64"/>
      <c r="O1737" s="192"/>
    </row>
    <row r="1738" spans="1:15" ht="77.5">
      <c r="A1738" s="53">
        <f t="shared" si="28"/>
        <v>1733</v>
      </c>
      <c r="B1738" s="50" t="s">
        <v>756</v>
      </c>
      <c r="C1738" s="50" t="s">
        <v>143</v>
      </c>
      <c r="D1738" s="50" t="s">
        <v>1261</v>
      </c>
      <c r="E1738" s="50" t="s">
        <v>967</v>
      </c>
      <c r="F1738" s="50" t="s">
        <v>1257</v>
      </c>
      <c r="G1738" s="50"/>
      <c r="H1738" s="50" t="s">
        <v>3736</v>
      </c>
      <c r="I1738" s="63"/>
      <c r="J1738" s="64">
        <v>903512</v>
      </c>
      <c r="K1738" s="63"/>
      <c r="L1738" s="63"/>
      <c r="M1738" s="82"/>
      <c r="N1738" s="64"/>
      <c r="O1738" s="192"/>
    </row>
    <row r="1739" spans="1:15" ht="77.5">
      <c r="A1739" s="53">
        <f t="shared" si="28"/>
        <v>1734</v>
      </c>
      <c r="B1739" s="50" t="s">
        <v>756</v>
      </c>
      <c r="C1739" s="50" t="s">
        <v>143</v>
      </c>
      <c r="D1739" s="50" t="s">
        <v>1262</v>
      </c>
      <c r="E1739" s="50" t="s">
        <v>967</v>
      </c>
      <c r="F1739" s="50" t="s">
        <v>1257</v>
      </c>
      <c r="G1739" s="50"/>
      <c r="H1739" s="50" t="s">
        <v>3736</v>
      </c>
      <c r="I1739" s="63"/>
      <c r="J1739" s="64">
        <v>1133274</v>
      </c>
      <c r="K1739" s="63"/>
      <c r="L1739" s="63"/>
      <c r="M1739" s="82"/>
      <c r="N1739" s="64"/>
      <c r="O1739" s="192"/>
    </row>
    <row r="1740" spans="1:15" ht="77.5">
      <c r="A1740" s="53">
        <f t="shared" si="28"/>
        <v>1735</v>
      </c>
      <c r="B1740" s="50" t="s">
        <v>756</v>
      </c>
      <c r="C1740" s="50" t="s">
        <v>143</v>
      </c>
      <c r="D1740" s="50" t="s">
        <v>1263</v>
      </c>
      <c r="E1740" s="50" t="s">
        <v>967</v>
      </c>
      <c r="F1740" s="50" t="s">
        <v>1264</v>
      </c>
      <c r="G1740" s="50"/>
      <c r="H1740" s="50" t="s">
        <v>3736</v>
      </c>
      <c r="I1740" s="63"/>
      <c r="J1740" s="64">
        <v>28200</v>
      </c>
      <c r="K1740" s="63"/>
      <c r="L1740" s="63"/>
      <c r="M1740" s="82"/>
      <c r="N1740" s="64"/>
      <c r="O1740" s="192"/>
    </row>
    <row r="1741" spans="1:15" ht="77.5">
      <c r="A1741" s="53">
        <f t="shared" si="28"/>
        <v>1736</v>
      </c>
      <c r="B1741" s="50" t="s">
        <v>756</v>
      </c>
      <c r="C1741" s="50" t="s">
        <v>143</v>
      </c>
      <c r="D1741" s="50" t="s">
        <v>1265</v>
      </c>
      <c r="E1741" s="50" t="s">
        <v>967</v>
      </c>
      <c r="F1741" s="50" t="s">
        <v>1264</v>
      </c>
      <c r="G1741" s="50"/>
      <c r="H1741" s="50" t="s">
        <v>3736</v>
      </c>
      <c r="I1741" s="63"/>
      <c r="J1741" s="64">
        <v>277437</v>
      </c>
      <c r="K1741" s="63"/>
      <c r="L1741" s="63"/>
      <c r="M1741" s="82"/>
      <c r="N1741" s="64"/>
      <c r="O1741" s="192"/>
    </row>
    <row r="1742" spans="1:15" ht="77.5">
      <c r="A1742" s="53">
        <f t="shared" si="28"/>
        <v>1737</v>
      </c>
      <c r="B1742" s="50" t="s">
        <v>756</v>
      </c>
      <c r="C1742" s="50" t="s">
        <v>143</v>
      </c>
      <c r="D1742" s="50" t="s">
        <v>1266</v>
      </c>
      <c r="E1742" s="50" t="s">
        <v>967</v>
      </c>
      <c r="F1742" s="50" t="s">
        <v>1264</v>
      </c>
      <c r="G1742" s="50"/>
      <c r="H1742" s="50" t="s">
        <v>3736</v>
      </c>
      <c r="I1742" s="63"/>
      <c r="J1742" s="64">
        <v>419734</v>
      </c>
      <c r="K1742" s="63"/>
      <c r="L1742" s="63"/>
      <c r="M1742" s="82"/>
      <c r="N1742" s="64"/>
      <c r="O1742" s="192"/>
    </row>
    <row r="1743" spans="1:15" ht="77.5">
      <c r="A1743" s="53">
        <f t="shared" si="28"/>
        <v>1738</v>
      </c>
      <c r="B1743" s="50" t="s">
        <v>756</v>
      </c>
      <c r="C1743" s="50" t="s">
        <v>143</v>
      </c>
      <c r="D1743" s="50" t="s">
        <v>1267</v>
      </c>
      <c r="E1743" s="50" t="s">
        <v>967</v>
      </c>
      <c r="F1743" s="50" t="s">
        <v>1264</v>
      </c>
      <c r="G1743" s="50"/>
      <c r="H1743" s="50" t="s">
        <v>3736</v>
      </c>
      <c r="I1743" s="63"/>
      <c r="J1743" s="64">
        <v>767305</v>
      </c>
      <c r="K1743" s="63"/>
      <c r="L1743" s="63"/>
      <c r="M1743" s="82"/>
      <c r="N1743" s="64"/>
      <c r="O1743" s="192"/>
    </row>
    <row r="1744" spans="1:15" ht="77.5">
      <c r="A1744" s="53">
        <f t="shared" si="28"/>
        <v>1739</v>
      </c>
      <c r="B1744" s="50" t="s">
        <v>756</v>
      </c>
      <c r="C1744" s="50" t="s">
        <v>143</v>
      </c>
      <c r="D1744" s="50" t="s">
        <v>1268</v>
      </c>
      <c r="E1744" s="50" t="s">
        <v>967</v>
      </c>
      <c r="F1744" s="50" t="s">
        <v>1264</v>
      </c>
      <c r="G1744" s="50"/>
      <c r="H1744" s="50" t="s">
        <v>3736</v>
      </c>
      <c r="I1744" s="63"/>
      <c r="J1744" s="64">
        <v>1941190</v>
      </c>
      <c r="K1744" s="63"/>
      <c r="L1744" s="63"/>
      <c r="M1744" s="82"/>
      <c r="N1744" s="64"/>
      <c r="O1744" s="192"/>
    </row>
    <row r="1745" spans="1:15" ht="77.5">
      <c r="A1745" s="53">
        <f t="shared" si="28"/>
        <v>1740</v>
      </c>
      <c r="B1745" s="50" t="s">
        <v>756</v>
      </c>
      <c r="C1745" s="50" t="s">
        <v>143</v>
      </c>
      <c r="D1745" s="50" t="s">
        <v>1269</v>
      </c>
      <c r="E1745" s="50" t="s">
        <v>967</v>
      </c>
      <c r="F1745" s="50" t="s">
        <v>1264</v>
      </c>
      <c r="G1745" s="50"/>
      <c r="H1745" s="50" t="s">
        <v>3736</v>
      </c>
      <c r="I1745" s="63"/>
      <c r="J1745" s="64">
        <v>2884966</v>
      </c>
      <c r="K1745" s="63"/>
      <c r="L1745" s="63"/>
      <c r="M1745" s="82"/>
      <c r="N1745" s="64"/>
      <c r="O1745" s="192"/>
    </row>
    <row r="1746" spans="1:15" ht="93">
      <c r="A1746" s="53">
        <f t="shared" si="28"/>
        <v>1741</v>
      </c>
      <c r="B1746" s="50" t="s">
        <v>756</v>
      </c>
      <c r="C1746" s="50" t="s">
        <v>143</v>
      </c>
      <c r="D1746" s="50" t="s">
        <v>1270</v>
      </c>
      <c r="E1746" s="50" t="s">
        <v>967</v>
      </c>
      <c r="F1746" s="50" t="s">
        <v>1264</v>
      </c>
      <c r="G1746" s="50"/>
      <c r="H1746" s="50" t="s">
        <v>3736</v>
      </c>
      <c r="I1746" s="63"/>
      <c r="J1746" s="64">
        <v>138956</v>
      </c>
      <c r="K1746" s="63"/>
      <c r="L1746" s="63"/>
      <c r="M1746" s="82"/>
      <c r="N1746" s="64"/>
      <c r="O1746" s="192"/>
    </row>
    <row r="1747" spans="1:15" ht="93">
      <c r="A1747" s="53">
        <f t="shared" si="28"/>
        <v>1742</v>
      </c>
      <c r="B1747" s="50" t="s">
        <v>756</v>
      </c>
      <c r="C1747" s="50" t="s">
        <v>143</v>
      </c>
      <c r="D1747" s="50" t="s">
        <v>1271</v>
      </c>
      <c r="E1747" s="50" t="s">
        <v>967</v>
      </c>
      <c r="F1747" s="50" t="s">
        <v>1264</v>
      </c>
      <c r="G1747" s="50"/>
      <c r="H1747" s="50" t="s">
        <v>3736</v>
      </c>
      <c r="I1747" s="63"/>
      <c r="J1747" s="64">
        <v>232870</v>
      </c>
      <c r="K1747" s="63"/>
      <c r="L1747" s="63"/>
      <c r="M1747" s="82"/>
      <c r="N1747" s="64"/>
      <c r="O1747" s="192"/>
    </row>
    <row r="1748" spans="1:15" ht="93">
      <c r="A1748" s="53">
        <f t="shared" si="28"/>
        <v>1743</v>
      </c>
      <c r="B1748" s="50" t="s">
        <v>756</v>
      </c>
      <c r="C1748" s="50" t="s">
        <v>143</v>
      </c>
      <c r="D1748" s="50" t="s">
        <v>1272</v>
      </c>
      <c r="E1748" s="50" t="s">
        <v>967</v>
      </c>
      <c r="F1748" s="50" t="s">
        <v>1264</v>
      </c>
      <c r="G1748" s="50"/>
      <c r="H1748" s="50" t="s">
        <v>3736</v>
      </c>
      <c r="I1748" s="63"/>
      <c r="J1748" s="64">
        <v>416510</v>
      </c>
      <c r="K1748" s="63"/>
      <c r="L1748" s="63"/>
      <c r="M1748" s="82"/>
      <c r="N1748" s="64"/>
      <c r="O1748" s="192"/>
    </row>
    <row r="1749" spans="1:15" ht="93">
      <c r="A1749" s="53">
        <f t="shared" si="28"/>
        <v>1744</v>
      </c>
      <c r="B1749" s="50" t="s">
        <v>756</v>
      </c>
      <c r="C1749" s="50" t="s">
        <v>143</v>
      </c>
      <c r="D1749" s="50" t="s">
        <v>1273</v>
      </c>
      <c r="E1749" s="50" t="s">
        <v>967</v>
      </c>
      <c r="F1749" s="50" t="s">
        <v>1264</v>
      </c>
      <c r="G1749" s="50"/>
      <c r="H1749" s="50" t="s">
        <v>3736</v>
      </c>
      <c r="I1749" s="63"/>
      <c r="J1749" s="64">
        <v>997066</v>
      </c>
      <c r="K1749" s="63"/>
      <c r="L1749" s="63"/>
      <c r="M1749" s="82"/>
      <c r="N1749" s="64"/>
      <c r="O1749" s="192"/>
    </row>
    <row r="1750" spans="1:15" ht="108.5">
      <c r="A1750" s="53">
        <f t="shared" si="28"/>
        <v>1745</v>
      </c>
      <c r="B1750" s="50" t="s">
        <v>756</v>
      </c>
      <c r="C1750" s="50" t="s">
        <v>143</v>
      </c>
      <c r="D1750" s="50" t="s">
        <v>1274</v>
      </c>
      <c r="E1750" s="50" t="s">
        <v>967</v>
      </c>
      <c r="F1750" s="50" t="s">
        <v>1264</v>
      </c>
      <c r="G1750" s="50"/>
      <c r="H1750" s="50" t="s">
        <v>3736</v>
      </c>
      <c r="I1750" s="63"/>
      <c r="J1750" s="64">
        <v>117566</v>
      </c>
      <c r="K1750" s="63"/>
      <c r="L1750" s="63"/>
      <c r="M1750" s="82"/>
      <c r="N1750" s="64"/>
      <c r="O1750" s="192"/>
    </row>
    <row r="1751" spans="1:15" ht="93">
      <c r="A1751" s="53">
        <f t="shared" si="28"/>
        <v>1746</v>
      </c>
      <c r="B1751" s="50" t="s">
        <v>756</v>
      </c>
      <c r="C1751" s="50" t="s">
        <v>143</v>
      </c>
      <c r="D1751" s="50" t="s">
        <v>1275</v>
      </c>
      <c r="E1751" s="50" t="s">
        <v>967</v>
      </c>
      <c r="F1751" s="50" t="s">
        <v>1264</v>
      </c>
      <c r="G1751" s="50"/>
      <c r="H1751" s="50" t="s">
        <v>3736</v>
      </c>
      <c r="I1751" s="63"/>
      <c r="J1751" s="64">
        <v>241593</v>
      </c>
      <c r="K1751" s="63"/>
      <c r="L1751" s="63"/>
      <c r="M1751" s="82"/>
      <c r="N1751" s="64"/>
      <c r="O1751" s="192"/>
    </row>
    <row r="1752" spans="1:15" ht="93">
      <c r="A1752" s="53">
        <f t="shared" si="28"/>
        <v>1747</v>
      </c>
      <c r="B1752" s="50" t="s">
        <v>756</v>
      </c>
      <c r="C1752" s="50" t="s">
        <v>143</v>
      </c>
      <c r="D1752" s="50" t="s">
        <v>1276</v>
      </c>
      <c r="E1752" s="50" t="s">
        <v>967</v>
      </c>
      <c r="F1752" s="50" t="s">
        <v>1264</v>
      </c>
      <c r="G1752" s="50"/>
      <c r="H1752" s="50" t="s">
        <v>3736</v>
      </c>
      <c r="I1752" s="63"/>
      <c r="J1752" s="64">
        <v>619742</v>
      </c>
      <c r="K1752" s="63"/>
      <c r="L1752" s="63"/>
      <c r="M1752" s="82"/>
      <c r="N1752" s="64"/>
      <c r="O1752" s="192"/>
    </row>
    <row r="1753" spans="1:15" ht="93">
      <c r="A1753" s="53">
        <f t="shared" si="28"/>
        <v>1748</v>
      </c>
      <c r="B1753" s="50" t="s">
        <v>756</v>
      </c>
      <c r="C1753" s="50" t="s">
        <v>143</v>
      </c>
      <c r="D1753" s="50" t="s">
        <v>1277</v>
      </c>
      <c r="E1753" s="50" t="s">
        <v>967</v>
      </c>
      <c r="F1753" s="50" t="s">
        <v>1264</v>
      </c>
      <c r="G1753" s="50"/>
      <c r="H1753" s="50" t="s">
        <v>3736</v>
      </c>
      <c r="I1753" s="63"/>
      <c r="J1753" s="64">
        <v>2297241</v>
      </c>
      <c r="K1753" s="63"/>
      <c r="L1753" s="63"/>
      <c r="M1753" s="82"/>
      <c r="N1753" s="64"/>
      <c r="O1753" s="192"/>
    </row>
    <row r="1754" spans="1:15" ht="77.5">
      <c r="A1754" s="53">
        <f t="shared" si="28"/>
        <v>1749</v>
      </c>
      <c r="B1754" s="50" t="s">
        <v>756</v>
      </c>
      <c r="C1754" s="50" t="s">
        <v>143</v>
      </c>
      <c r="D1754" s="50" t="s">
        <v>1278</v>
      </c>
      <c r="E1754" s="50" t="s">
        <v>967</v>
      </c>
      <c r="F1754" s="50" t="s">
        <v>1264</v>
      </c>
      <c r="G1754" s="50"/>
      <c r="H1754" s="50" t="s">
        <v>3736</v>
      </c>
      <c r="I1754" s="63"/>
      <c r="J1754" s="64">
        <v>40438</v>
      </c>
      <c r="K1754" s="63"/>
      <c r="L1754" s="63"/>
      <c r="M1754" s="82"/>
      <c r="N1754" s="64"/>
      <c r="O1754" s="192"/>
    </row>
    <row r="1755" spans="1:15" ht="77.5">
      <c r="A1755" s="53">
        <f t="shared" si="28"/>
        <v>1750</v>
      </c>
      <c r="B1755" s="50" t="s">
        <v>756</v>
      </c>
      <c r="C1755" s="50" t="s">
        <v>143</v>
      </c>
      <c r="D1755" s="50" t="s">
        <v>1279</v>
      </c>
      <c r="E1755" s="50" t="s">
        <v>967</v>
      </c>
      <c r="F1755" s="50" t="s">
        <v>1280</v>
      </c>
      <c r="G1755" s="50"/>
      <c r="H1755" s="50" t="s">
        <v>3736</v>
      </c>
      <c r="I1755" s="63"/>
      <c r="J1755" s="64">
        <v>47467</v>
      </c>
      <c r="K1755" s="63"/>
      <c r="L1755" s="63"/>
      <c r="M1755" s="82"/>
      <c r="N1755" s="64"/>
      <c r="O1755" s="192"/>
    </row>
    <row r="1756" spans="1:15" ht="93">
      <c r="A1756" s="53">
        <f t="shared" si="28"/>
        <v>1751</v>
      </c>
      <c r="B1756" s="50" t="s">
        <v>756</v>
      </c>
      <c r="C1756" s="50" t="s">
        <v>143</v>
      </c>
      <c r="D1756" s="50" t="s">
        <v>1281</v>
      </c>
      <c r="E1756" s="50" t="s">
        <v>967</v>
      </c>
      <c r="F1756" s="50"/>
      <c r="G1756" s="50"/>
      <c r="H1756" s="50" t="s">
        <v>3496</v>
      </c>
      <c r="I1756" s="63"/>
      <c r="J1756" s="64">
        <v>2229</v>
      </c>
      <c r="K1756" s="63"/>
      <c r="L1756" s="63"/>
      <c r="M1756" s="63"/>
      <c r="N1756" s="191"/>
    </row>
    <row r="1757" spans="1:15" ht="93">
      <c r="A1757" s="53">
        <f t="shared" si="28"/>
        <v>1752</v>
      </c>
      <c r="B1757" s="50" t="s">
        <v>756</v>
      </c>
      <c r="C1757" s="50" t="s">
        <v>143</v>
      </c>
      <c r="D1757" s="50" t="s">
        <v>1282</v>
      </c>
      <c r="E1757" s="50" t="s">
        <v>967</v>
      </c>
      <c r="F1757" s="50"/>
      <c r="G1757" s="50"/>
      <c r="H1757" s="50" t="s">
        <v>3496</v>
      </c>
      <c r="I1757" s="63"/>
      <c r="J1757" s="64">
        <v>3097</v>
      </c>
      <c r="K1757" s="63"/>
      <c r="L1757" s="63"/>
      <c r="M1757" s="63"/>
      <c r="N1757" s="65"/>
    </row>
    <row r="1758" spans="1:15" ht="93">
      <c r="A1758" s="53">
        <f t="shared" si="28"/>
        <v>1753</v>
      </c>
      <c r="B1758" s="50" t="s">
        <v>756</v>
      </c>
      <c r="C1758" s="50" t="s">
        <v>143</v>
      </c>
      <c r="D1758" s="50" t="s">
        <v>1283</v>
      </c>
      <c r="E1758" s="50" t="s">
        <v>967</v>
      </c>
      <c r="F1758" s="50"/>
      <c r="G1758" s="50"/>
      <c r="H1758" s="50" t="s">
        <v>3496</v>
      </c>
      <c r="I1758" s="63"/>
      <c r="J1758" s="64">
        <v>3975</v>
      </c>
      <c r="K1758" s="63"/>
      <c r="L1758" s="63"/>
      <c r="M1758" s="63"/>
      <c r="N1758" s="65"/>
    </row>
    <row r="1759" spans="1:15" ht="93">
      <c r="A1759" s="53">
        <f t="shared" si="28"/>
        <v>1754</v>
      </c>
      <c r="B1759" s="50" t="s">
        <v>756</v>
      </c>
      <c r="C1759" s="50" t="s">
        <v>143</v>
      </c>
      <c r="D1759" s="50" t="s">
        <v>1284</v>
      </c>
      <c r="E1759" s="50" t="s">
        <v>967</v>
      </c>
      <c r="F1759" s="50"/>
      <c r="G1759" s="50"/>
      <c r="H1759" s="50" t="s">
        <v>3496</v>
      </c>
      <c r="I1759" s="63"/>
      <c r="J1759" s="64">
        <v>5839</v>
      </c>
      <c r="K1759" s="63"/>
      <c r="L1759" s="63"/>
      <c r="M1759" s="63"/>
      <c r="N1759" s="65"/>
    </row>
    <row r="1760" spans="1:15" ht="93">
      <c r="A1760" s="53">
        <f t="shared" si="28"/>
        <v>1755</v>
      </c>
      <c r="B1760" s="50" t="s">
        <v>756</v>
      </c>
      <c r="C1760" s="50" t="s">
        <v>143</v>
      </c>
      <c r="D1760" s="50" t="s">
        <v>1285</v>
      </c>
      <c r="E1760" s="50" t="s">
        <v>967</v>
      </c>
      <c r="F1760" s="50"/>
      <c r="G1760" s="50"/>
      <c r="H1760" s="50" t="s">
        <v>3496</v>
      </c>
      <c r="I1760" s="63"/>
      <c r="J1760" s="64">
        <v>9351</v>
      </c>
      <c r="K1760" s="63"/>
      <c r="L1760" s="63"/>
      <c r="M1760" s="63"/>
      <c r="N1760" s="65"/>
    </row>
    <row r="1761" spans="1:14" ht="93">
      <c r="A1761" s="53">
        <f t="shared" si="28"/>
        <v>1756</v>
      </c>
      <c r="B1761" s="50" t="s">
        <v>756</v>
      </c>
      <c r="C1761" s="50" t="s">
        <v>143</v>
      </c>
      <c r="D1761" s="50" t="s">
        <v>1286</v>
      </c>
      <c r="E1761" s="50" t="s">
        <v>967</v>
      </c>
      <c r="F1761" s="50"/>
      <c r="G1761" s="50"/>
      <c r="H1761" s="50" t="s">
        <v>3496</v>
      </c>
      <c r="I1761" s="63"/>
      <c r="J1761" s="64">
        <v>14460</v>
      </c>
      <c r="K1761" s="63"/>
      <c r="L1761" s="63"/>
      <c r="M1761" s="63"/>
      <c r="N1761" s="65"/>
    </row>
    <row r="1762" spans="1:14" ht="93">
      <c r="A1762" s="53">
        <f t="shared" si="28"/>
        <v>1757</v>
      </c>
      <c r="B1762" s="50" t="s">
        <v>756</v>
      </c>
      <c r="C1762" s="50" t="s">
        <v>143</v>
      </c>
      <c r="D1762" s="50" t="s">
        <v>1287</v>
      </c>
      <c r="E1762" s="50" t="s">
        <v>967</v>
      </c>
      <c r="F1762" s="50"/>
      <c r="G1762" s="50"/>
      <c r="H1762" s="50" t="s">
        <v>3496</v>
      </c>
      <c r="I1762" s="63"/>
      <c r="J1762" s="64">
        <v>21907</v>
      </c>
      <c r="K1762" s="63"/>
      <c r="L1762" s="63"/>
      <c r="M1762" s="63"/>
      <c r="N1762" s="65"/>
    </row>
    <row r="1763" spans="1:14" ht="77.5">
      <c r="A1763" s="53">
        <f t="shared" si="28"/>
        <v>1758</v>
      </c>
      <c r="B1763" s="50" t="s">
        <v>756</v>
      </c>
      <c r="C1763" s="50" t="s">
        <v>143</v>
      </c>
      <c r="D1763" s="50" t="s">
        <v>1288</v>
      </c>
      <c r="E1763" s="50" t="s">
        <v>967</v>
      </c>
      <c r="F1763" s="50"/>
      <c r="G1763" s="50"/>
      <c r="H1763" s="50" t="s">
        <v>3496</v>
      </c>
      <c r="I1763" s="63"/>
      <c r="J1763" s="64">
        <v>31672</v>
      </c>
      <c r="K1763" s="63"/>
      <c r="L1763" s="63"/>
      <c r="M1763" s="63"/>
      <c r="N1763" s="65"/>
    </row>
    <row r="1764" spans="1:14" ht="77.5">
      <c r="A1764" s="53">
        <f t="shared" si="28"/>
        <v>1759</v>
      </c>
      <c r="B1764" s="50" t="s">
        <v>756</v>
      </c>
      <c r="C1764" s="50" t="s">
        <v>143</v>
      </c>
      <c r="D1764" s="50" t="s">
        <v>1289</v>
      </c>
      <c r="E1764" s="50" t="s">
        <v>967</v>
      </c>
      <c r="F1764" s="50"/>
      <c r="G1764" s="50"/>
      <c r="H1764" s="50" t="s">
        <v>3496</v>
      </c>
      <c r="I1764" s="63"/>
      <c r="J1764" s="64">
        <v>55582</v>
      </c>
      <c r="K1764" s="63"/>
      <c r="L1764" s="63"/>
      <c r="M1764" s="63"/>
      <c r="N1764" s="65"/>
    </row>
    <row r="1765" spans="1:14" ht="77.5">
      <c r="A1765" s="53">
        <f t="shared" si="28"/>
        <v>1760</v>
      </c>
      <c r="B1765" s="50" t="s">
        <v>756</v>
      </c>
      <c r="C1765" s="50" t="s">
        <v>143</v>
      </c>
      <c r="D1765" s="50" t="s">
        <v>1290</v>
      </c>
      <c r="E1765" s="50" t="s">
        <v>967</v>
      </c>
      <c r="F1765" s="50"/>
      <c r="G1765" s="50"/>
      <c r="H1765" s="50" t="s">
        <v>3496</v>
      </c>
      <c r="I1765" s="63"/>
      <c r="J1765" s="64">
        <v>39464</v>
      </c>
      <c r="K1765" s="63"/>
      <c r="L1765" s="63"/>
      <c r="M1765" s="63"/>
      <c r="N1765" s="65"/>
    </row>
    <row r="1766" spans="1:14" ht="77.5">
      <c r="A1766" s="53">
        <f t="shared" si="28"/>
        <v>1761</v>
      </c>
      <c r="B1766" s="50" t="s">
        <v>756</v>
      </c>
      <c r="C1766" s="50" t="s">
        <v>143</v>
      </c>
      <c r="D1766" s="50" t="s">
        <v>1291</v>
      </c>
      <c r="E1766" s="50" t="s">
        <v>967</v>
      </c>
      <c r="F1766" s="50"/>
      <c r="G1766" s="50"/>
      <c r="H1766" s="50" t="s">
        <v>3496</v>
      </c>
      <c r="I1766" s="63"/>
      <c r="J1766" s="64">
        <v>58225</v>
      </c>
      <c r="K1766" s="63"/>
      <c r="L1766" s="63"/>
      <c r="M1766" s="63"/>
      <c r="N1766" s="65"/>
    </row>
    <row r="1767" spans="1:14" ht="77.5">
      <c r="A1767" s="53">
        <f t="shared" si="28"/>
        <v>1762</v>
      </c>
      <c r="B1767" s="50" t="s">
        <v>756</v>
      </c>
      <c r="C1767" s="50" t="s">
        <v>143</v>
      </c>
      <c r="D1767" s="50" t="s">
        <v>1292</v>
      </c>
      <c r="E1767" s="50" t="s">
        <v>967</v>
      </c>
      <c r="F1767" s="50"/>
      <c r="G1767" s="50"/>
      <c r="H1767" s="50" t="s">
        <v>3496</v>
      </c>
      <c r="I1767" s="63"/>
      <c r="J1767" s="64">
        <v>87134</v>
      </c>
      <c r="K1767" s="63"/>
      <c r="L1767" s="63"/>
      <c r="M1767" s="63"/>
      <c r="N1767" s="65"/>
    </row>
    <row r="1768" spans="1:14" ht="77.5">
      <c r="A1768" s="53">
        <f t="shared" si="28"/>
        <v>1763</v>
      </c>
      <c r="B1768" s="50" t="s">
        <v>756</v>
      </c>
      <c r="C1768" s="50" t="s">
        <v>143</v>
      </c>
      <c r="D1768" s="50" t="s">
        <v>1293</v>
      </c>
      <c r="E1768" s="50" t="s">
        <v>967</v>
      </c>
      <c r="F1768" s="50"/>
      <c r="G1768" s="50"/>
      <c r="H1768" s="50" t="s">
        <v>3496</v>
      </c>
      <c r="I1768" s="63"/>
      <c r="J1768" s="64">
        <v>123536</v>
      </c>
      <c r="K1768" s="63"/>
      <c r="L1768" s="63"/>
      <c r="M1768" s="63"/>
      <c r="N1768" s="65"/>
    </row>
    <row r="1769" spans="1:14" ht="77.5">
      <c r="A1769" s="53">
        <f t="shared" si="28"/>
        <v>1764</v>
      </c>
      <c r="B1769" s="50" t="s">
        <v>756</v>
      </c>
      <c r="C1769" s="50" t="s">
        <v>143</v>
      </c>
      <c r="D1769" s="50" t="s">
        <v>1294</v>
      </c>
      <c r="E1769" s="50" t="s">
        <v>967</v>
      </c>
      <c r="F1769" s="50"/>
      <c r="G1769" s="50"/>
      <c r="H1769" s="50" t="s">
        <v>3496</v>
      </c>
      <c r="I1769" s="63"/>
      <c r="J1769" s="64">
        <v>177585</v>
      </c>
      <c r="K1769" s="63"/>
      <c r="L1769" s="63"/>
      <c r="M1769" s="63"/>
      <c r="N1769" s="65"/>
    </row>
    <row r="1770" spans="1:14" ht="77.5">
      <c r="A1770" s="53">
        <f t="shared" si="28"/>
        <v>1765</v>
      </c>
      <c r="B1770" s="50" t="s">
        <v>756</v>
      </c>
      <c r="C1770" s="50" t="s">
        <v>143</v>
      </c>
      <c r="D1770" s="50" t="s">
        <v>1295</v>
      </c>
      <c r="E1770" s="50" t="s">
        <v>967</v>
      </c>
      <c r="F1770" s="50"/>
      <c r="G1770" s="50"/>
      <c r="H1770" s="50" t="s">
        <v>3496</v>
      </c>
      <c r="I1770" s="63"/>
      <c r="J1770" s="64">
        <v>247082</v>
      </c>
      <c r="K1770" s="63"/>
      <c r="L1770" s="63"/>
      <c r="M1770" s="63"/>
      <c r="N1770" s="65"/>
    </row>
    <row r="1771" spans="1:14" ht="77.5">
      <c r="A1771" s="53">
        <f t="shared" si="28"/>
        <v>1766</v>
      </c>
      <c r="B1771" s="50" t="s">
        <v>756</v>
      </c>
      <c r="C1771" s="50" t="s">
        <v>143</v>
      </c>
      <c r="D1771" s="50" t="s">
        <v>1296</v>
      </c>
      <c r="E1771" s="50" t="s">
        <v>967</v>
      </c>
      <c r="F1771" s="50"/>
      <c r="G1771" s="50"/>
      <c r="H1771" s="50" t="s">
        <v>3496</v>
      </c>
      <c r="I1771" s="63"/>
      <c r="J1771" s="64">
        <v>323838</v>
      </c>
      <c r="K1771" s="63"/>
      <c r="L1771" s="63"/>
      <c r="M1771" s="63"/>
      <c r="N1771" s="65"/>
    </row>
    <row r="1772" spans="1:14" ht="108.5">
      <c r="A1772" s="53">
        <f t="shared" si="28"/>
        <v>1767</v>
      </c>
      <c r="B1772" s="50" t="s">
        <v>756</v>
      </c>
      <c r="C1772" s="50" t="s">
        <v>143</v>
      </c>
      <c r="D1772" s="50" t="s">
        <v>1297</v>
      </c>
      <c r="E1772" s="50" t="s">
        <v>967</v>
      </c>
      <c r="F1772" s="50"/>
      <c r="G1772" s="50"/>
      <c r="H1772" s="50" t="s">
        <v>3496</v>
      </c>
      <c r="I1772" s="63"/>
      <c r="J1772" s="64">
        <v>7339</v>
      </c>
      <c r="K1772" s="63"/>
      <c r="L1772" s="63"/>
      <c r="M1772" s="63"/>
      <c r="N1772" s="65"/>
    </row>
    <row r="1773" spans="1:14" ht="108.5">
      <c r="A1773" s="53">
        <f t="shared" si="28"/>
        <v>1768</v>
      </c>
      <c r="B1773" s="50" t="s">
        <v>756</v>
      </c>
      <c r="C1773" s="50" t="s">
        <v>143</v>
      </c>
      <c r="D1773" s="50" t="s">
        <v>1298</v>
      </c>
      <c r="E1773" s="50" t="s">
        <v>967</v>
      </c>
      <c r="F1773" s="50"/>
      <c r="G1773" s="50"/>
      <c r="H1773" s="50" t="s">
        <v>3496</v>
      </c>
      <c r="I1773" s="63"/>
      <c r="J1773" s="64">
        <v>9193</v>
      </c>
      <c r="K1773" s="63"/>
      <c r="L1773" s="63"/>
      <c r="M1773" s="63"/>
      <c r="N1773" s="65"/>
    </row>
    <row r="1774" spans="1:14" ht="108.5">
      <c r="A1774" s="53">
        <f t="shared" si="28"/>
        <v>1769</v>
      </c>
      <c r="B1774" s="50" t="s">
        <v>756</v>
      </c>
      <c r="C1774" s="50" t="s">
        <v>143</v>
      </c>
      <c r="D1774" s="50" t="s">
        <v>1299</v>
      </c>
      <c r="E1774" s="50" t="s">
        <v>967</v>
      </c>
      <c r="F1774" s="50"/>
      <c r="G1774" s="50"/>
      <c r="H1774" s="50" t="s">
        <v>3496</v>
      </c>
      <c r="I1774" s="63"/>
      <c r="J1774" s="64">
        <v>12951</v>
      </c>
      <c r="K1774" s="63"/>
      <c r="L1774" s="63"/>
      <c r="M1774" s="63"/>
      <c r="N1774" s="65"/>
    </row>
    <row r="1775" spans="1:14" ht="108.5">
      <c r="A1775" s="53">
        <f t="shared" si="28"/>
        <v>1770</v>
      </c>
      <c r="B1775" s="50" t="s">
        <v>756</v>
      </c>
      <c r="C1775" s="50" t="s">
        <v>143</v>
      </c>
      <c r="D1775" s="50" t="s">
        <v>1300</v>
      </c>
      <c r="E1775" s="50" t="s">
        <v>967</v>
      </c>
      <c r="F1775" s="50"/>
      <c r="G1775" s="50"/>
      <c r="H1775" s="50" t="s">
        <v>3496</v>
      </c>
      <c r="I1775" s="63"/>
      <c r="J1775" s="64">
        <v>20862</v>
      </c>
      <c r="K1775" s="63"/>
      <c r="L1775" s="63"/>
      <c r="M1775" s="63"/>
      <c r="N1775" s="65"/>
    </row>
    <row r="1776" spans="1:14" ht="108.5">
      <c r="A1776" s="53">
        <f t="shared" si="28"/>
        <v>1771</v>
      </c>
      <c r="B1776" s="50" t="s">
        <v>756</v>
      </c>
      <c r="C1776" s="50" t="s">
        <v>143</v>
      </c>
      <c r="D1776" s="50" t="s">
        <v>1301</v>
      </c>
      <c r="E1776" s="50" t="s">
        <v>967</v>
      </c>
      <c r="F1776" s="50"/>
      <c r="G1776" s="50"/>
      <c r="H1776" s="50" t="s">
        <v>3496</v>
      </c>
      <c r="I1776" s="63"/>
      <c r="J1776" s="64">
        <v>31524</v>
      </c>
      <c r="K1776" s="63"/>
      <c r="L1776" s="63"/>
      <c r="M1776" s="63"/>
      <c r="N1776" s="65"/>
    </row>
    <row r="1777" spans="1:14" ht="108.5">
      <c r="A1777" s="53">
        <f t="shared" si="28"/>
        <v>1772</v>
      </c>
      <c r="B1777" s="50" t="s">
        <v>756</v>
      </c>
      <c r="C1777" s="50" t="s">
        <v>143</v>
      </c>
      <c r="D1777" s="50" t="s">
        <v>1302</v>
      </c>
      <c r="E1777" s="50" t="s">
        <v>967</v>
      </c>
      <c r="F1777" s="50"/>
      <c r="G1777" s="50"/>
      <c r="H1777" s="50" t="s">
        <v>3496</v>
      </c>
      <c r="I1777" s="63"/>
      <c r="J1777" s="64">
        <v>47128</v>
      </c>
      <c r="K1777" s="63"/>
      <c r="L1777" s="63"/>
      <c r="M1777" s="63"/>
      <c r="N1777" s="65"/>
    </row>
    <row r="1778" spans="1:14" ht="93">
      <c r="A1778" s="53">
        <f t="shared" si="28"/>
        <v>1773</v>
      </c>
      <c r="B1778" s="50" t="s">
        <v>756</v>
      </c>
      <c r="C1778" s="50" t="s">
        <v>143</v>
      </c>
      <c r="D1778" s="50" t="s">
        <v>1303</v>
      </c>
      <c r="E1778" s="50" t="s">
        <v>967</v>
      </c>
      <c r="F1778" s="50"/>
      <c r="G1778" s="50"/>
      <c r="H1778" s="50" t="s">
        <v>3496</v>
      </c>
      <c r="I1778" s="63"/>
      <c r="J1778" s="64">
        <v>4429</v>
      </c>
      <c r="K1778" s="63"/>
      <c r="L1778" s="63"/>
      <c r="M1778" s="63"/>
      <c r="N1778" s="65"/>
    </row>
    <row r="1779" spans="1:14" ht="93">
      <c r="A1779" s="53">
        <f t="shared" si="28"/>
        <v>1774</v>
      </c>
      <c r="B1779" s="50" t="s">
        <v>756</v>
      </c>
      <c r="C1779" s="50" t="s">
        <v>143</v>
      </c>
      <c r="D1779" s="50" t="s">
        <v>1304</v>
      </c>
      <c r="E1779" s="50" t="s">
        <v>967</v>
      </c>
      <c r="F1779" s="50"/>
      <c r="G1779" s="50"/>
      <c r="H1779" s="50" t="s">
        <v>3496</v>
      </c>
      <c r="I1779" s="63"/>
      <c r="J1779" s="64">
        <v>6244</v>
      </c>
      <c r="K1779" s="63"/>
      <c r="L1779" s="63"/>
      <c r="M1779" s="63"/>
      <c r="N1779" s="65"/>
    </row>
    <row r="1780" spans="1:14" ht="93">
      <c r="A1780" s="53">
        <f t="shared" si="28"/>
        <v>1775</v>
      </c>
      <c r="B1780" s="50" t="s">
        <v>756</v>
      </c>
      <c r="C1780" s="50" t="s">
        <v>143</v>
      </c>
      <c r="D1780" s="50" t="s">
        <v>1305</v>
      </c>
      <c r="E1780" s="50" t="s">
        <v>967</v>
      </c>
      <c r="F1780" s="50"/>
      <c r="G1780" s="50"/>
      <c r="H1780" s="50" t="s">
        <v>3496</v>
      </c>
      <c r="I1780" s="63"/>
      <c r="J1780" s="64">
        <v>8009</v>
      </c>
      <c r="K1780" s="63"/>
      <c r="L1780" s="63"/>
      <c r="M1780" s="63"/>
      <c r="N1780" s="65"/>
    </row>
    <row r="1781" spans="1:14" ht="93">
      <c r="A1781" s="53">
        <f t="shared" si="28"/>
        <v>1776</v>
      </c>
      <c r="B1781" s="50" t="s">
        <v>756</v>
      </c>
      <c r="C1781" s="50" t="s">
        <v>143</v>
      </c>
      <c r="D1781" s="50" t="s">
        <v>1306</v>
      </c>
      <c r="E1781" s="50" t="s">
        <v>967</v>
      </c>
      <c r="F1781" s="50"/>
      <c r="G1781" s="50"/>
      <c r="H1781" s="50" t="s">
        <v>3496</v>
      </c>
      <c r="I1781" s="63"/>
      <c r="J1781" s="64">
        <v>11402</v>
      </c>
      <c r="K1781" s="63"/>
      <c r="L1781" s="63"/>
      <c r="M1781" s="63"/>
      <c r="N1781" s="65"/>
    </row>
    <row r="1782" spans="1:14" ht="93">
      <c r="A1782" s="53">
        <f t="shared" si="28"/>
        <v>1777</v>
      </c>
      <c r="B1782" s="50" t="s">
        <v>756</v>
      </c>
      <c r="C1782" s="50" t="s">
        <v>143</v>
      </c>
      <c r="D1782" s="50" t="s">
        <v>1307</v>
      </c>
      <c r="E1782" s="50" t="s">
        <v>967</v>
      </c>
      <c r="F1782" s="50"/>
      <c r="G1782" s="50"/>
      <c r="H1782" s="50" t="s">
        <v>3496</v>
      </c>
      <c r="I1782" s="63"/>
      <c r="J1782" s="64">
        <v>18484</v>
      </c>
      <c r="K1782" s="63"/>
      <c r="L1782" s="63"/>
      <c r="M1782" s="63"/>
      <c r="N1782" s="65"/>
    </row>
    <row r="1783" spans="1:14" ht="77.5">
      <c r="A1783" s="53">
        <f t="shared" si="28"/>
        <v>1778</v>
      </c>
      <c r="B1783" s="50" t="s">
        <v>756</v>
      </c>
      <c r="C1783" s="50" t="s">
        <v>143</v>
      </c>
      <c r="D1783" s="50" t="s">
        <v>1308</v>
      </c>
      <c r="E1783" s="50" t="s">
        <v>967</v>
      </c>
      <c r="F1783" s="50"/>
      <c r="G1783" s="50"/>
      <c r="H1783" s="50" t="s">
        <v>3496</v>
      </c>
      <c r="I1783" s="63"/>
      <c r="J1783" s="64">
        <v>4320</v>
      </c>
      <c r="K1783" s="63"/>
      <c r="L1783" s="63"/>
      <c r="M1783" s="63"/>
      <c r="N1783" s="65"/>
    </row>
    <row r="1784" spans="1:14" ht="77.5">
      <c r="A1784" s="53">
        <f t="shared" si="28"/>
        <v>1779</v>
      </c>
      <c r="B1784" s="50" t="s">
        <v>756</v>
      </c>
      <c r="C1784" s="50" t="s">
        <v>143</v>
      </c>
      <c r="D1784" s="50" t="s">
        <v>1309</v>
      </c>
      <c r="E1784" s="50" t="s">
        <v>967</v>
      </c>
      <c r="F1784" s="50"/>
      <c r="G1784" s="50"/>
      <c r="H1784" s="50" t="s">
        <v>3496</v>
      </c>
      <c r="I1784" s="63"/>
      <c r="J1784" s="64">
        <v>5948</v>
      </c>
      <c r="K1784" s="63"/>
      <c r="L1784" s="63"/>
      <c r="M1784" s="63"/>
      <c r="N1784" s="65"/>
    </row>
    <row r="1785" spans="1:14" ht="77.5">
      <c r="A1785" s="53">
        <f t="shared" si="28"/>
        <v>1780</v>
      </c>
      <c r="B1785" s="50" t="s">
        <v>756</v>
      </c>
      <c r="C1785" s="50" t="s">
        <v>143</v>
      </c>
      <c r="D1785" s="50" t="s">
        <v>1310</v>
      </c>
      <c r="E1785" s="50" t="s">
        <v>967</v>
      </c>
      <c r="F1785" s="50"/>
      <c r="G1785" s="50"/>
      <c r="H1785" s="50" t="s">
        <v>3496</v>
      </c>
      <c r="I1785" s="63"/>
      <c r="J1785" s="64">
        <v>9706</v>
      </c>
      <c r="K1785" s="63"/>
      <c r="L1785" s="63"/>
      <c r="M1785" s="63"/>
      <c r="N1785" s="65"/>
    </row>
    <row r="1786" spans="1:14" ht="77.5">
      <c r="A1786" s="53">
        <f t="shared" si="28"/>
        <v>1781</v>
      </c>
      <c r="B1786" s="50" t="s">
        <v>756</v>
      </c>
      <c r="C1786" s="50" t="s">
        <v>143</v>
      </c>
      <c r="D1786" s="50" t="s">
        <v>1311</v>
      </c>
      <c r="E1786" s="50" t="s">
        <v>967</v>
      </c>
      <c r="F1786" s="50"/>
      <c r="G1786" s="50"/>
      <c r="H1786" s="50" t="s">
        <v>3496</v>
      </c>
      <c r="I1786" s="63"/>
      <c r="J1786" s="64">
        <v>14697</v>
      </c>
      <c r="K1786" s="63"/>
      <c r="L1786" s="63"/>
      <c r="M1786" s="63"/>
      <c r="N1786" s="65"/>
    </row>
    <row r="1787" spans="1:14" ht="77.5">
      <c r="A1787" s="53">
        <f t="shared" si="28"/>
        <v>1782</v>
      </c>
      <c r="B1787" s="50" t="s">
        <v>756</v>
      </c>
      <c r="C1787" s="50" t="s">
        <v>143</v>
      </c>
      <c r="D1787" s="50" t="s">
        <v>1312</v>
      </c>
      <c r="E1787" s="50" t="s">
        <v>967</v>
      </c>
      <c r="F1787" s="50"/>
      <c r="G1787" s="50"/>
      <c r="H1787" s="50" t="s">
        <v>3496</v>
      </c>
      <c r="I1787" s="63"/>
      <c r="J1787" s="64">
        <v>21572</v>
      </c>
      <c r="K1787" s="63"/>
      <c r="L1787" s="63"/>
      <c r="M1787" s="63"/>
      <c r="N1787" s="65"/>
    </row>
    <row r="1788" spans="1:14" ht="77.5">
      <c r="A1788" s="53">
        <f t="shared" si="28"/>
        <v>1783</v>
      </c>
      <c r="B1788" s="50" t="s">
        <v>756</v>
      </c>
      <c r="C1788" s="50" t="s">
        <v>143</v>
      </c>
      <c r="D1788" s="50" t="s">
        <v>1313</v>
      </c>
      <c r="E1788" s="50" t="s">
        <v>967</v>
      </c>
      <c r="F1788" s="50"/>
      <c r="G1788" s="50"/>
      <c r="H1788" s="50" t="s">
        <v>3496</v>
      </c>
      <c r="I1788" s="63"/>
      <c r="J1788" s="64">
        <v>35736</v>
      </c>
      <c r="K1788" s="63"/>
      <c r="L1788" s="63"/>
      <c r="M1788" s="63"/>
      <c r="N1788" s="65"/>
    </row>
    <row r="1789" spans="1:14" ht="77.5">
      <c r="A1789" s="53">
        <f t="shared" si="28"/>
        <v>1784</v>
      </c>
      <c r="B1789" s="50" t="s">
        <v>756</v>
      </c>
      <c r="C1789" s="50" t="s">
        <v>143</v>
      </c>
      <c r="D1789" s="50" t="s">
        <v>1314</v>
      </c>
      <c r="E1789" s="50" t="s">
        <v>967</v>
      </c>
      <c r="F1789" s="50"/>
      <c r="G1789" s="50"/>
      <c r="H1789" s="50" t="s">
        <v>3496</v>
      </c>
      <c r="I1789" s="63"/>
      <c r="J1789" s="64">
        <v>4596</v>
      </c>
      <c r="K1789" s="63"/>
      <c r="L1789" s="63"/>
      <c r="M1789" s="63"/>
      <c r="N1789" s="65"/>
    </row>
    <row r="1790" spans="1:14" ht="77.5">
      <c r="A1790" s="53">
        <f t="shared" si="28"/>
        <v>1785</v>
      </c>
      <c r="B1790" s="50" t="s">
        <v>756</v>
      </c>
      <c r="C1790" s="50" t="s">
        <v>143</v>
      </c>
      <c r="D1790" s="50" t="s">
        <v>1315</v>
      </c>
      <c r="E1790" s="50" t="s">
        <v>967</v>
      </c>
      <c r="F1790" s="50"/>
      <c r="G1790" s="50"/>
      <c r="H1790" s="50" t="s">
        <v>3496</v>
      </c>
      <c r="I1790" s="63"/>
      <c r="J1790" s="64">
        <v>7704</v>
      </c>
      <c r="K1790" s="63"/>
      <c r="L1790" s="63"/>
      <c r="M1790" s="63"/>
      <c r="N1790" s="65"/>
    </row>
    <row r="1791" spans="1:14" ht="77.5">
      <c r="A1791" s="53">
        <f t="shared" si="28"/>
        <v>1786</v>
      </c>
      <c r="B1791" s="50" t="s">
        <v>756</v>
      </c>
      <c r="C1791" s="50" t="s">
        <v>143</v>
      </c>
      <c r="D1791" s="50" t="s">
        <v>1316</v>
      </c>
      <c r="E1791" s="50" t="s">
        <v>967</v>
      </c>
      <c r="F1791" s="50"/>
      <c r="G1791" s="50"/>
      <c r="H1791" s="50" t="s">
        <v>3496</v>
      </c>
      <c r="I1791" s="63"/>
      <c r="J1791" s="64">
        <v>13059</v>
      </c>
      <c r="K1791" s="63"/>
      <c r="L1791" s="63"/>
      <c r="M1791" s="63"/>
      <c r="N1791" s="65"/>
    </row>
    <row r="1792" spans="1:14" ht="77.5">
      <c r="A1792" s="53">
        <f t="shared" si="28"/>
        <v>1787</v>
      </c>
      <c r="B1792" s="50" t="s">
        <v>756</v>
      </c>
      <c r="C1792" s="50" t="s">
        <v>143</v>
      </c>
      <c r="D1792" s="50" t="s">
        <v>1317</v>
      </c>
      <c r="E1792" s="50" t="s">
        <v>967</v>
      </c>
      <c r="F1792" s="50"/>
      <c r="G1792" s="50"/>
      <c r="H1792" s="50" t="s">
        <v>3496</v>
      </c>
      <c r="I1792" s="63"/>
      <c r="J1792" s="64">
        <v>20220</v>
      </c>
      <c r="K1792" s="63"/>
      <c r="L1792" s="63"/>
      <c r="M1792" s="63"/>
      <c r="N1792" s="65"/>
    </row>
    <row r="1793" spans="1:14" ht="77.5">
      <c r="A1793" s="53">
        <f t="shared" si="28"/>
        <v>1788</v>
      </c>
      <c r="B1793" s="50" t="s">
        <v>756</v>
      </c>
      <c r="C1793" s="50" t="s">
        <v>143</v>
      </c>
      <c r="D1793" s="50" t="s">
        <v>1318</v>
      </c>
      <c r="E1793" s="50" t="s">
        <v>967</v>
      </c>
      <c r="F1793" s="50"/>
      <c r="G1793" s="50"/>
      <c r="H1793" s="50" t="s">
        <v>3496</v>
      </c>
      <c r="I1793" s="63"/>
      <c r="J1793" s="64">
        <v>28979</v>
      </c>
      <c r="K1793" s="63"/>
      <c r="L1793" s="63"/>
      <c r="M1793" s="63"/>
      <c r="N1793" s="65"/>
    </row>
    <row r="1794" spans="1:14" ht="77.5">
      <c r="A1794" s="53">
        <f t="shared" si="28"/>
        <v>1789</v>
      </c>
      <c r="B1794" s="50" t="s">
        <v>756</v>
      </c>
      <c r="C1794" s="50" t="s">
        <v>143</v>
      </c>
      <c r="D1794" s="50" t="s">
        <v>1319</v>
      </c>
      <c r="E1794" s="50" t="s">
        <v>967</v>
      </c>
      <c r="F1794" s="50"/>
      <c r="G1794" s="50"/>
      <c r="H1794" s="50" t="s">
        <v>3496</v>
      </c>
      <c r="I1794" s="63"/>
      <c r="J1794" s="64">
        <v>50502</v>
      </c>
      <c r="K1794" s="63"/>
      <c r="L1794" s="63"/>
      <c r="M1794" s="63"/>
      <c r="N1794" s="65"/>
    </row>
    <row r="1795" spans="1:14" ht="77.5">
      <c r="A1795" s="53">
        <f t="shared" si="28"/>
        <v>1790</v>
      </c>
      <c r="B1795" s="50" t="s">
        <v>756</v>
      </c>
      <c r="C1795" s="50" t="s">
        <v>143</v>
      </c>
      <c r="D1795" s="50" t="s">
        <v>1320</v>
      </c>
      <c r="E1795" s="50" t="s">
        <v>967</v>
      </c>
      <c r="F1795" s="50"/>
      <c r="G1795" s="50"/>
      <c r="H1795" s="50" t="s">
        <v>3496</v>
      </c>
      <c r="I1795" s="63"/>
      <c r="J1795" s="64">
        <v>77015</v>
      </c>
      <c r="K1795" s="63"/>
      <c r="L1795" s="63"/>
      <c r="M1795" s="63"/>
      <c r="N1795" s="65"/>
    </row>
    <row r="1796" spans="1:14" ht="77.5">
      <c r="A1796" s="53">
        <f t="shared" si="28"/>
        <v>1791</v>
      </c>
      <c r="B1796" s="50" t="s">
        <v>756</v>
      </c>
      <c r="C1796" s="50" t="s">
        <v>143</v>
      </c>
      <c r="D1796" s="50" t="s">
        <v>1321</v>
      </c>
      <c r="E1796" s="50" t="s">
        <v>967</v>
      </c>
      <c r="F1796" s="50"/>
      <c r="G1796" s="50"/>
      <c r="H1796" s="50" t="s">
        <v>3496</v>
      </c>
      <c r="I1796" s="63"/>
      <c r="J1796" s="64">
        <v>129066</v>
      </c>
      <c r="K1796" s="63"/>
      <c r="L1796" s="63"/>
      <c r="M1796" s="63"/>
      <c r="N1796" s="65"/>
    </row>
    <row r="1797" spans="1:14" ht="93">
      <c r="A1797" s="53">
        <f t="shared" si="28"/>
        <v>1792</v>
      </c>
      <c r="B1797" s="50" t="s">
        <v>756</v>
      </c>
      <c r="C1797" s="50" t="s">
        <v>143</v>
      </c>
      <c r="D1797" s="50" t="s">
        <v>1322</v>
      </c>
      <c r="E1797" s="50" t="s">
        <v>967</v>
      </c>
      <c r="F1797" s="50"/>
      <c r="G1797" s="50"/>
      <c r="H1797" s="50" t="s">
        <v>3496</v>
      </c>
      <c r="I1797" s="63"/>
      <c r="J1797" s="64">
        <v>6707</v>
      </c>
      <c r="K1797" s="63"/>
      <c r="L1797" s="63"/>
      <c r="M1797" s="63"/>
      <c r="N1797" s="65"/>
    </row>
    <row r="1798" spans="1:14" ht="93">
      <c r="A1798" s="53">
        <f t="shared" si="28"/>
        <v>1793</v>
      </c>
      <c r="B1798" s="50" t="s">
        <v>756</v>
      </c>
      <c r="C1798" s="50" t="s">
        <v>143</v>
      </c>
      <c r="D1798" s="50" t="s">
        <v>1323</v>
      </c>
      <c r="E1798" s="50" t="s">
        <v>967</v>
      </c>
      <c r="F1798" s="50"/>
      <c r="G1798" s="50"/>
      <c r="H1798" s="50" t="s">
        <v>3496</v>
      </c>
      <c r="I1798" s="63"/>
      <c r="J1798" s="64">
        <v>8650</v>
      </c>
      <c r="K1798" s="63"/>
      <c r="L1798" s="63"/>
      <c r="M1798" s="63"/>
      <c r="N1798" s="65"/>
    </row>
    <row r="1799" spans="1:14" ht="93">
      <c r="A1799" s="53">
        <f t="shared" si="28"/>
        <v>1794</v>
      </c>
      <c r="B1799" s="50" t="s">
        <v>756</v>
      </c>
      <c r="C1799" s="50" t="s">
        <v>143</v>
      </c>
      <c r="D1799" s="50" t="s">
        <v>1324</v>
      </c>
      <c r="E1799" s="50" t="s">
        <v>967</v>
      </c>
      <c r="F1799" s="50"/>
      <c r="G1799" s="50"/>
      <c r="H1799" s="50" t="s">
        <v>3496</v>
      </c>
      <c r="I1799" s="63"/>
      <c r="J1799" s="64">
        <v>12487</v>
      </c>
      <c r="K1799" s="63"/>
      <c r="L1799" s="63"/>
      <c r="M1799" s="63"/>
      <c r="N1799" s="65"/>
    </row>
    <row r="1800" spans="1:14" ht="93">
      <c r="A1800" s="53">
        <f t="shared" si="28"/>
        <v>1795</v>
      </c>
      <c r="B1800" s="50" t="s">
        <v>756</v>
      </c>
      <c r="C1800" s="50" t="s">
        <v>143</v>
      </c>
      <c r="D1800" s="50" t="s">
        <v>1325</v>
      </c>
      <c r="E1800" s="50" t="s">
        <v>967</v>
      </c>
      <c r="F1800" s="50"/>
      <c r="G1800" s="50"/>
      <c r="H1800" s="50" t="s">
        <v>3496</v>
      </c>
      <c r="I1800" s="63"/>
      <c r="J1800" s="64">
        <v>18159</v>
      </c>
      <c r="K1800" s="63"/>
      <c r="L1800" s="63"/>
      <c r="M1800" s="63"/>
      <c r="N1800" s="65"/>
    </row>
    <row r="1801" spans="1:14" ht="93">
      <c r="A1801" s="53">
        <f t="shared" ref="A1801:A1864" si="29">A1800+1</f>
        <v>1796</v>
      </c>
      <c r="B1801" s="50" t="s">
        <v>756</v>
      </c>
      <c r="C1801" s="50" t="s">
        <v>143</v>
      </c>
      <c r="D1801" s="50" t="s">
        <v>1326</v>
      </c>
      <c r="E1801" s="50" t="s">
        <v>967</v>
      </c>
      <c r="F1801" s="50"/>
      <c r="G1801" s="50"/>
      <c r="H1801" s="50" t="s">
        <v>3496</v>
      </c>
      <c r="I1801" s="63"/>
      <c r="J1801" s="64">
        <v>25478</v>
      </c>
      <c r="K1801" s="63"/>
      <c r="L1801" s="63"/>
      <c r="M1801" s="63"/>
      <c r="N1801" s="65"/>
    </row>
    <row r="1802" spans="1:14" ht="93">
      <c r="A1802" s="53">
        <f t="shared" si="29"/>
        <v>1797</v>
      </c>
      <c r="B1802" s="50" t="s">
        <v>756</v>
      </c>
      <c r="C1802" s="50" t="s">
        <v>143</v>
      </c>
      <c r="D1802" s="50" t="s">
        <v>1327</v>
      </c>
      <c r="E1802" s="50" t="s">
        <v>967</v>
      </c>
      <c r="F1802" s="50"/>
      <c r="G1802" s="50"/>
      <c r="H1802" s="50" t="s">
        <v>3496</v>
      </c>
      <c r="I1802" s="63"/>
      <c r="J1802" s="64">
        <v>39839</v>
      </c>
      <c r="K1802" s="63"/>
      <c r="L1802" s="63"/>
      <c r="M1802" s="63"/>
      <c r="N1802" s="65"/>
    </row>
    <row r="1803" spans="1:14" ht="93">
      <c r="A1803" s="53">
        <f t="shared" si="29"/>
        <v>1798</v>
      </c>
      <c r="B1803" s="50" t="s">
        <v>756</v>
      </c>
      <c r="C1803" s="50" t="s">
        <v>143</v>
      </c>
      <c r="D1803" s="50" t="s">
        <v>1328</v>
      </c>
      <c r="E1803" s="50" t="s">
        <v>967</v>
      </c>
      <c r="F1803" s="50"/>
      <c r="G1803" s="50"/>
      <c r="H1803" s="50" t="s">
        <v>3496</v>
      </c>
      <c r="I1803" s="63"/>
      <c r="J1803" s="64">
        <v>6411</v>
      </c>
      <c r="K1803" s="63"/>
      <c r="L1803" s="63"/>
      <c r="M1803" s="63"/>
      <c r="N1803" s="65"/>
    </row>
    <row r="1804" spans="1:14" ht="93">
      <c r="A1804" s="53">
        <f t="shared" si="29"/>
        <v>1799</v>
      </c>
      <c r="B1804" s="50" t="s">
        <v>756</v>
      </c>
      <c r="C1804" s="50" t="s">
        <v>143</v>
      </c>
      <c r="D1804" s="50" t="s">
        <v>1329</v>
      </c>
      <c r="E1804" s="50" t="s">
        <v>967</v>
      </c>
      <c r="F1804" s="50"/>
      <c r="G1804" s="50"/>
      <c r="H1804" s="50" t="s">
        <v>3496</v>
      </c>
      <c r="I1804" s="63"/>
      <c r="J1804" s="64">
        <v>8315</v>
      </c>
      <c r="K1804" s="63"/>
      <c r="L1804" s="63"/>
      <c r="M1804" s="63"/>
      <c r="N1804" s="65"/>
    </row>
    <row r="1805" spans="1:14" ht="93">
      <c r="A1805" s="53">
        <f t="shared" si="29"/>
        <v>1800</v>
      </c>
      <c r="B1805" s="50" t="s">
        <v>756</v>
      </c>
      <c r="C1805" s="50" t="s">
        <v>143</v>
      </c>
      <c r="D1805" s="50" t="s">
        <v>1330</v>
      </c>
      <c r="E1805" s="50" t="s">
        <v>967</v>
      </c>
      <c r="F1805" s="50"/>
      <c r="G1805" s="50"/>
      <c r="H1805" s="50" t="s">
        <v>3496</v>
      </c>
      <c r="I1805" s="63"/>
      <c r="J1805" s="64">
        <v>12438</v>
      </c>
      <c r="K1805" s="63"/>
      <c r="L1805" s="63"/>
      <c r="M1805" s="63"/>
      <c r="N1805" s="65"/>
    </row>
    <row r="1806" spans="1:14" ht="93">
      <c r="A1806" s="53">
        <f t="shared" si="29"/>
        <v>1801</v>
      </c>
      <c r="B1806" s="50" t="s">
        <v>756</v>
      </c>
      <c r="C1806" s="50" t="s">
        <v>143</v>
      </c>
      <c r="D1806" s="50" t="s">
        <v>1331</v>
      </c>
      <c r="E1806" s="50" t="s">
        <v>967</v>
      </c>
      <c r="F1806" s="50"/>
      <c r="G1806" s="50"/>
      <c r="H1806" s="50" t="s">
        <v>3496</v>
      </c>
      <c r="I1806" s="63"/>
      <c r="J1806" s="64">
        <v>17705</v>
      </c>
      <c r="K1806" s="63"/>
      <c r="L1806" s="63"/>
      <c r="M1806" s="63"/>
      <c r="N1806" s="65"/>
    </row>
    <row r="1807" spans="1:14" ht="93">
      <c r="A1807" s="53">
        <f t="shared" si="29"/>
        <v>1802</v>
      </c>
      <c r="B1807" s="50" t="s">
        <v>756</v>
      </c>
      <c r="C1807" s="50" t="s">
        <v>143</v>
      </c>
      <c r="D1807" s="50" t="s">
        <v>1332</v>
      </c>
      <c r="E1807" s="50" t="s">
        <v>967</v>
      </c>
      <c r="F1807" s="50"/>
      <c r="G1807" s="50"/>
      <c r="H1807" s="50" t="s">
        <v>3496</v>
      </c>
      <c r="I1807" s="63"/>
      <c r="J1807" s="64">
        <v>24935</v>
      </c>
      <c r="K1807" s="63"/>
      <c r="L1807" s="63"/>
      <c r="M1807" s="63"/>
      <c r="N1807" s="65"/>
    </row>
    <row r="1808" spans="1:14" ht="93">
      <c r="A1808" s="53">
        <f t="shared" si="29"/>
        <v>1803</v>
      </c>
      <c r="B1808" s="50" t="s">
        <v>756</v>
      </c>
      <c r="C1808" s="50" t="s">
        <v>143</v>
      </c>
      <c r="D1808" s="50" t="s">
        <v>1333</v>
      </c>
      <c r="E1808" s="50" t="s">
        <v>967</v>
      </c>
      <c r="F1808" s="50"/>
      <c r="G1808" s="50"/>
      <c r="H1808" s="50" t="s">
        <v>3496</v>
      </c>
      <c r="I1808" s="63"/>
      <c r="J1808" s="64">
        <v>39514</v>
      </c>
      <c r="K1808" s="63"/>
      <c r="L1808" s="63"/>
      <c r="M1808" s="63"/>
      <c r="N1808" s="65"/>
    </row>
    <row r="1809" spans="1:14" ht="108.5">
      <c r="A1809" s="53">
        <f t="shared" si="29"/>
        <v>1804</v>
      </c>
      <c r="B1809" s="50" t="s">
        <v>756</v>
      </c>
      <c r="C1809" s="50" t="s">
        <v>143</v>
      </c>
      <c r="D1809" s="50" t="s">
        <v>1651</v>
      </c>
      <c r="E1809" s="50" t="s">
        <v>1173</v>
      </c>
      <c r="F1809" s="50" t="s">
        <v>1650</v>
      </c>
      <c r="G1809" s="50"/>
      <c r="H1809" s="50" t="s">
        <v>3862</v>
      </c>
      <c r="I1809" s="63"/>
      <c r="J1809" s="64">
        <v>8200000</v>
      </c>
      <c r="K1809" s="63"/>
      <c r="L1809" s="63"/>
      <c r="M1809" s="63"/>
      <c r="N1809" s="65"/>
    </row>
    <row r="1810" spans="1:14" ht="108.5">
      <c r="A1810" s="53">
        <f t="shared" si="29"/>
        <v>1805</v>
      </c>
      <c r="B1810" s="50" t="s">
        <v>756</v>
      </c>
      <c r="C1810" s="50" t="s">
        <v>143</v>
      </c>
      <c r="D1810" s="50" t="s">
        <v>1652</v>
      </c>
      <c r="E1810" s="50" t="s">
        <v>1173</v>
      </c>
      <c r="F1810" s="50" t="s">
        <v>1650</v>
      </c>
      <c r="G1810" s="50"/>
      <c r="H1810" s="50" t="s">
        <v>3862</v>
      </c>
      <c r="I1810" s="63"/>
      <c r="J1810" s="64">
        <v>8800000</v>
      </c>
      <c r="K1810" s="63"/>
      <c r="L1810" s="63"/>
      <c r="M1810" s="63"/>
      <c r="N1810" s="65"/>
    </row>
    <row r="1811" spans="1:14" ht="108.5">
      <c r="A1811" s="53">
        <f t="shared" si="29"/>
        <v>1806</v>
      </c>
      <c r="B1811" s="50" t="s">
        <v>756</v>
      </c>
      <c r="C1811" s="50" t="s">
        <v>143</v>
      </c>
      <c r="D1811" s="50" t="s">
        <v>1653</v>
      </c>
      <c r="E1811" s="50" t="s">
        <v>1173</v>
      </c>
      <c r="F1811" s="50" t="s">
        <v>1650</v>
      </c>
      <c r="G1811" s="50"/>
      <c r="H1811" s="50" t="s">
        <v>3862</v>
      </c>
      <c r="I1811" s="63"/>
      <c r="J1811" s="64">
        <v>9100000</v>
      </c>
      <c r="K1811" s="63"/>
      <c r="L1811" s="63"/>
      <c r="M1811" s="63"/>
      <c r="N1811" s="65"/>
    </row>
    <row r="1812" spans="1:14" ht="108.5">
      <c r="A1812" s="53">
        <f t="shared" si="29"/>
        <v>1807</v>
      </c>
      <c r="B1812" s="50" t="s">
        <v>756</v>
      </c>
      <c r="C1812" s="50" t="s">
        <v>143</v>
      </c>
      <c r="D1812" s="50" t="s">
        <v>1654</v>
      </c>
      <c r="E1812" s="50" t="s">
        <v>1173</v>
      </c>
      <c r="F1812" s="50" t="s">
        <v>1650</v>
      </c>
      <c r="G1812" s="50"/>
      <c r="H1812" s="50" t="s">
        <v>3862</v>
      </c>
      <c r="I1812" s="63"/>
      <c r="J1812" s="64">
        <v>9400000</v>
      </c>
      <c r="K1812" s="63"/>
      <c r="L1812" s="63"/>
      <c r="M1812" s="63"/>
      <c r="N1812" s="65"/>
    </row>
    <row r="1813" spans="1:14" ht="108.5">
      <c r="A1813" s="53">
        <f t="shared" si="29"/>
        <v>1808</v>
      </c>
      <c r="B1813" s="50" t="s">
        <v>756</v>
      </c>
      <c r="C1813" s="50" t="s">
        <v>143</v>
      </c>
      <c r="D1813" s="50" t="s">
        <v>1655</v>
      </c>
      <c r="E1813" s="50" t="s">
        <v>1173</v>
      </c>
      <c r="F1813" s="50" t="s">
        <v>1650</v>
      </c>
      <c r="G1813" s="50"/>
      <c r="H1813" s="50" t="s">
        <v>3862</v>
      </c>
      <c r="I1813" s="63"/>
      <c r="J1813" s="64">
        <v>10000000</v>
      </c>
      <c r="K1813" s="63"/>
      <c r="L1813" s="63"/>
      <c r="M1813" s="63"/>
      <c r="N1813" s="65"/>
    </row>
    <row r="1814" spans="1:14" ht="108.5">
      <c r="A1814" s="53">
        <f t="shared" si="29"/>
        <v>1809</v>
      </c>
      <c r="B1814" s="50" t="s">
        <v>756</v>
      </c>
      <c r="C1814" s="50" t="s">
        <v>143</v>
      </c>
      <c r="D1814" s="50" t="s">
        <v>1656</v>
      </c>
      <c r="E1814" s="50" t="s">
        <v>1173</v>
      </c>
      <c r="F1814" s="50" t="s">
        <v>1650</v>
      </c>
      <c r="G1814" s="50"/>
      <c r="H1814" s="50" t="s">
        <v>3862</v>
      </c>
      <c r="I1814" s="63"/>
      <c r="J1814" s="64">
        <v>10300000</v>
      </c>
      <c r="K1814" s="63"/>
      <c r="L1814" s="63"/>
      <c r="M1814" s="63"/>
      <c r="N1814" s="65"/>
    </row>
    <row r="1815" spans="1:14" ht="108.5">
      <c r="A1815" s="53">
        <f t="shared" si="29"/>
        <v>1810</v>
      </c>
      <c r="B1815" s="50" t="s">
        <v>756</v>
      </c>
      <c r="C1815" s="50" t="s">
        <v>143</v>
      </c>
      <c r="D1815" s="50" t="s">
        <v>1657</v>
      </c>
      <c r="E1815" s="50" t="s">
        <v>1173</v>
      </c>
      <c r="F1815" s="50" t="s">
        <v>1650</v>
      </c>
      <c r="G1815" s="50"/>
      <c r="H1815" s="50" t="s">
        <v>3862</v>
      </c>
      <c r="I1815" s="63"/>
      <c r="J1815" s="64">
        <v>10900000</v>
      </c>
      <c r="K1815" s="63"/>
      <c r="L1815" s="63"/>
      <c r="M1815" s="63"/>
      <c r="N1815" s="65"/>
    </row>
    <row r="1816" spans="1:14" ht="108.5">
      <c r="A1816" s="53">
        <f t="shared" si="29"/>
        <v>1811</v>
      </c>
      <c r="B1816" s="50" t="s">
        <v>756</v>
      </c>
      <c r="C1816" s="50" t="s">
        <v>143</v>
      </c>
      <c r="D1816" s="50" t="s">
        <v>1658</v>
      </c>
      <c r="E1816" s="50" t="s">
        <v>1173</v>
      </c>
      <c r="F1816" s="50" t="s">
        <v>1650</v>
      </c>
      <c r="G1816" s="50"/>
      <c r="H1816" s="50" t="s">
        <v>3862</v>
      </c>
      <c r="I1816" s="63"/>
      <c r="J1816" s="64">
        <v>11350000</v>
      </c>
      <c r="K1816" s="63"/>
      <c r="L1816" s="63"/>
      <c r="M1816" s="63"/>
      <c r="N1816" s="65"/>
    </row>
    <row r="1817" spans="1:14" ht="108.5">
      <c r="A1817" s="53">
        <f t="shared" si="29"/>
        <v>1812</v>
      </c>
      <c r="B1817" s="50" t="s">
        <v>756</v>
      </c>
      <c r="C1817" s="50" t="s">
        <v>143</v>
      </c>
      <c r="D1817" s="50" t="s">
        <v>1659</v>
      </c>
      <c r="E1817" s="50" t="s">
        <v>1173</v>
      </c>
      <c r="F1817" s="50" t="s">
        <v>1650</v>
      </c>
      <c r="G1817" s="50"/>
      <c r="H1817" s="50" t="s">
        <v>3862</v>
      </c>
      <c r="I1817" s="63"/>
      <c r="J1817" s="64">
        <v>12100000</v>
      </c>
      <c r="K1817" s="63"/>
      <c r="L1817" s="63"/>
      <c r="M1817" s="63"/>
      <c r="N1817" s="65"/>
    </row>
    <row r="1818" spans="1:14" ht="108.5">
      <c r="A1818" s="53">
        <f t="shared" si="29"/>
        <v>1813</v>
      </c>
      <c r="B1818" s="50" t="s">
        <v>756</v>
      </c>
      <c r="C1818" s="50" t="s">
        <v>143</v>
      </c>
      <c r="D1818" s="50" t="s">
        <v>1660</v>
      </c>
      <c r="E1818" s="50" t="s">
        <v>1173</v>
      </c>
      <c r="F1818" s="50" t="s">
        <v>1650</v>
      </c>
      <c r="G1818" s="50"/>
      <c r="H1818" s="50" t="s">
        <v>3862</v>
      </c>
      <c r="I1818" s="63"/>
      <c r="J1818" s="64">
        <v>12550000</v>
      </c>
      <c r="K1818" s="63"/>
      <c r="L1818" s="63"/>
      <c r="M1818" s="63"/>
      <c r="N1818" s="65"/>
    </row>
    <row r="1819" spans="1:14" ht="108.5">
      <c r="A1819" s="53">
        <f t="shared" si="29"/>
        <v>1814</v>
      </c>
      <c r="B1819" s="50" t="s">
        <v>756</v>
      </c>
      <c r="C1819" s="50" t="s">
        <v>143</v>
      </c>
      <c r="D1819" s="50" t="s">
        <v>1661</v>
      </c>
      <c r="E1819" s="50" t="s">
        <v>1173</v>
      </c>
      <c r="F1819" s="50" t="s">
        <v>1650</v>
      </c>
      <c r="G1819" s="50"/>
      <c r="H1819" s="50" t="s">
        <v>3862</v>
      </c>
      <c r="I1819" s="63"/>
      <c r="J1819" s="64">
        <v>13000000</v>
      </c>
      <c r="K1819" s="63"/>
      <c r="L1819" s="63"/>
      <c r="M1819" s="63"/>
      <c r="N1819" s="65"/>
    </row>
    <row r="1820" spans="1:14" ht="108.5">
      <c r="A1820" s="53">
        <f t="shared" si="29"/>
        <v>1815</v>
      </c>
      <c r="B1820" s="50" t="s">
        <v>756</v>
      </c>
      <c r="C1820" s="50" t="s">
        <v>143</v>
      </c>
      <c r="D1820" s="50" t="s">
        <v>1662</v>
      </c>
      <c r="E1820" s="50" t="s">
        <v>1173</v>
      </c>
      <c r="F1820" s="50" t="s">
        <v>1650</v>
      </c>
      <c r="G1820" s="50"/>
      <c r="H1820" s="50" t="s">
        <v>3862</v>
      </c>
      <c r="I1820" s="63"/>
      <c r="J1820" s="64">
        <v>13450000</v>
      </c>
      <c r="K1820" s="63"/>
      <c r="L1820" s="63"/>
      <c r="M1820" s="63"/>
      <c r="N1820" s="65"/>
    </row>
    <row r="1821" spans="1:14" ht="108.5">
      <c r="A1821" s="53">
        <f t="shared" si="29"/>
        <v>1816</v>
      </c>
      <c r="B1821" s="50" t="s">
        <v>756</v>
      </c>
      <c r="C1821" s="50" t="s">
        <v>143</v>
      </c>
      <c r="D1821" s="50" t="s">
        <v>1663</v>
      </c>
      <c r="E1821" s="50" t="s">
        <v>1173</v>
      </c>
      <c r="F1821" s="50" t="s">
        <v>1650</v>
      </c>
      <c r="G1821" s="50"/>
      <c r="H1821" s="50" t="s">
        <v>3862</v>
      </c>
      <c r="I1821" s="63"/>
      <c r="J1821" s="64">
        <v>13900000</v>
      </c>
      <c r="K1821" s="63"/>
      <c r="L1821" s="63"/>
      <c r="M1821" s="63"/>
      <c r="N1821" s="65"/>
    </row>
    <row r="1822" spans="1:14" ht="108.5">
      <c r="A1822" s="53">
        <f t="shared" si="29"/>
        <v>1817</v>
      </c>
      <c r="B1822" s="50" t="s">
        <v>756</v>
      </c>
      <c r="C1822" s="50" t="s">
        <v>143</v>
      </c>
      <c r="D1822" s="50" t="s">
        <v>1664</v>
      </c>
      <c r="E1822" s="50" t="s">
        <v>1173</v>
      </c>
      <c r="F1822" s="50" t="s">
        <v>1650</v>
      </c>
      <c r="G1822" s="50"/>
      <c r="H1822" s="50" t="s">
        <v>3862</v>
      </c>
      <c r="I1822" s="63"/>
      <c r="J1822" s="64">
        <v>14350000</v>
      </c>
      <c r="K1822" s="63"/>
      <c r="L1822" s="63"/>
      <c r="M1822" s="63"/>
      <c r="N1822" s="65"/>
    </row>
    <row r="1823" spans="1:14" ht="108.5">
      <c r="A1823" s="53">
        <f t="shared" si="29"/>
        <v>1818</v>
      </c>
      <c r="B1823" s="50" t="s">
        <v>756</v>
      </c>
      <c r="C1823" s="50" t="s">
        <v>143</v>
      </c>
      <c r="D1823" s="50" t="s">
        <v>1665</v>
      </c>
      <c r="E1823" s="50" t="s">
        <v>1173</v>
      </c>
      <c r="F1823" s="50" t="s">
        <v>1650</v>
      </c>
      <c r="G1823" s="50"/>
      <c r="H1823" s="50" t="s">
        <v>3862</v>
      </c>
      <c r="I1823" s="63"/>
      <c r="J1823" s="64">
        <v>14800000</v>
      </c>
      <c r="K1823" s="63"/>
      <c r="L1823" s="63"/>
      <c r="M1823" s="63"/>
      <c r="N1823" s="65"/>
    </row>
    <row r="1824" spans="1:14" ht="108.5">
      <c r="A1824" s="53">
        <f t="shared" si="29"/>
        <v>1819</v>
      </c>
      <c r="B1824" s="50" t="s">
        <v>756</v>
      </c>
      <c r="C1824" s="50" t="s">
        <v>143</v>
      </c>
      <c r="D1824" s="50" t="s">
        <v>1666</v>
      </c>
      <c r="E1824" s="50" t="s">
        <v>1173</v>
      </c>
      <c r="F1824" s="50" t="s">
        <v>1650</v>
      </c>
      <c r="G1824" s="50"/>
      <c r="H1824" s="50" t="s">
        <v>3862</v>
      </c>
      <c r="I1824" s="63"/>
      <c r="J1824" s="64">
        <v>15250000</v>
      </c>
      <c r="K1824" s="63"/>
      <c r="L1824" s="63"/>
      <c r="M1824" s="63"/>
      <c r="N1824" s="65"/>
    </row>
    <row r="1825" spans="1:14" ht="108.5">
      <c r="A1825" s="53">
        <f t="shared" si="29"/>
        <v>1820</v>
      </c>
      <c r="B1825" s="50" t="s">
        <v>756</v>
      </c>
      <c r="C1825" s="50" t="s">
        <v>143</v>
      </c>
      <c r="D1825" s="50" t="s">
        <v>1667</v>
      </c>
      <c r="E1825" s="50" t="s">
        <v>1173</v>
      </c>
      <c r="F1825" s="50" t="s">
        <v>1650</v>
      </c>
      <c r="G1825" s="50"/>
      <c r="H1825" s="50" t="s">
        <v>3862</v>
      </c>
      <c r="I1825" s="63"/>
      <c r="J1825" s="64">
        <v>15700000</v>
      </c>
      <c r="K1825" s="63"/>
      <c r="L1825" s="63"/>
      <c r="M1825" s="63"/>
      <c r="N1825" s="65"/>
    </row>
    <row r="1826" spans="1:14" ht="108.5">
      <c r="A1826" s="53">
        <f t="shared" si="29"/>
        <v>1821</v>
      </c>
      <c r="B1826" s="50" t="s">
        <v>756</v>
      </c>
      <c r="C1826" s="50" t="s">
        <v>143</v>
      </c>
      <c r="D1826" s="50" t="s">
        <v>1668</v>
      </c>
      <c r="E1826" s="50" t="s">
        <v>1173</v>
      </c>
      <c r="F1826" s="50" t="s">
        <v>1650</v>
      </c>
      <c r="G1826" s="50"/>
      <c r="H1826" s="50" t="s">
        <v>3862</v>
      </c>
      <c r="I1826" s="63"/>
      <c r="J1826" s="64">
        <v>16150000</v>
      </c>
      <c r="K1826" s="63"/>
      <c r="L1826" s="63"/>
      <c r="M1826" s="63"/>
      <c r="N1826" s="65"/>
    </row>
    <row r="1827" spans="1:14" ht="108.5">
      <c r="A1827" s="53">
        <f t="shared" si="29"/>
        <v>1822</v>
      </c>
      <c r="B1827" s="50" t="s">
        <v>756</v>
      </c>
      <c r="C1827" s="50" t="s">
        <v>143</v>
      </c>
      <c r="D1827" s="50" t="s">
        <v>1669</v>
      </c>
      <c r="E1827" s="50" t="s">
        <v>1173</v>
      </c>
      <c r="F1827" s="50" t="s">
        <v>1650</v>
      </c>
      <c r="G1827" s="50"/>
      <c r="H1827" s="50" t="s">
        <v>3862</v>
      </c>
      <c r="I1827" s="63"/>
      <c r="J1827" s="64">
        <v>16600000</v>
      </c>
      <c r="K1827" s="63"/>
      <c r="L1827" s="63"/>
      <c r="M1827" s="63"/>
      <c r="N1827" s="65"/>
    </row>
    <row r="1828" spans="1:14" ht="108.5">
      <c r="A1828" s="53">
        <f t="shared" si="29"/>
        <v>1823</v>
      </c>
      <c r="B1828" s="50" t="s">
        <v>756</v>
      </c>
      <c r="C1828" s="50" t="s">
        <v>143</v>
      </c>
      <c r="D1828" s="50" t="s">
        <v>1670</v>
      </c>
      <c r="E1828" s="50" t="s">
        <v>1173</v>
      </c>
      <c r="F1828" s="50" t="s">
        <v>1650</v>
      </c>
      <c r="G1828" s="50"/>
      <c r="H1828" s="50" t="s">
        <v>3862</v>
      </c>
      <c r="I1828" s="63"/>
      <c r="J1828" s="64">
        <v>8600000</v>
      </c>
      <c r="K1828" s="63"/>
      <c r="L1828" s="63"/>
      <c r="M1828" s="63"/>
      <c r="N1828" s="65"/>
    </row>
    <row r="1829" spans="1:14" ht="108.5">
      <c r="A1829" s="53">
        <f t="shared" si="29"/>
        <v>1824</v>
      </c>
      <c r="B1829" s="50" t="s">
        <v>756</v>
      </c>
      <c r="C1829" s="50" t="s">
        <v>143</v>
      </c>
      <c r="D1829" s="50" t="s">
        <v>1671</v>
      </c>
      <c r="E1829" s="50" t="s">
        <v>1173</v>
      </c>
      <c r="F1829" s="50" t="s">
        <v>1650</v>
      </c>
      <c r="G1829" s="50"/>
      <c r="H1829" s="50" t="s">
        <v>3862</v>
      </c>
      <c r="I1829" s="63"/>
      <c r="J1829" s="64">
        <v>9200000</v>
      </c>
      <c r="K1829" s="63"/>
      <c r="L1829" s="63"/>
      <c r="M1829" s="63"/>
      <c r="N1829" s="65"/>
    </row>
    <row r="1830" spans="1:14" ht="108.5">
      <c r="A1830" s="53">
        <f t="shared" si="29"/>
        <v>1825</v>
      </c>
      <c r="B1830" s="50" t="s">
        <v>756</v>
      </c>
      <c r="C1830" s="50" t="s">
        <v>143</v>
      </c>
      <c r="D1830" s="50" t="s">
        <v>1672</v>
      </c>
      <c r="E1830" s="50" t="s">
        <v>1173</v>
      </c>
      <c r="F1830" s="50" t="s">
        <v>1650</v>
      </c>
      <c r="G1830" s="50"/>
      <c r="H1830" s="50" t="s">
        <v>3862</v>
      </c>
      <c r="I1830" s="63"/>
      <c r="J1830" s="64">
        <v>9500000</v>
      </c>
      <c r="K1830" s="63"/>
      <c r="L1830" s="63"/>
      <c r="M1830" s="63"/>
      <c r="N1830" s="65"/>
    </row>
    <row r="1831" spans="1:14" ht="108.5">
      <c r="A1831" s="53">
        <f t="shared" si="29"/>
        <v>1826</v>
      </c>
      <c r="B1831" s="50" t="s">
        <v>756</v>
      </c>
      <c r="C1831" s="50" t="s">
        <v>143</v>
      </c>
      <c r="D1831" s="50" t="s">
        <v>1673</v>
      </c>
      <c r="E1831" s="50" t="s">
        <v>1173</v>
      </c>
      <c r="F1831" s="50" t="s">
        <v>1650</v>
      </c>
      <c r="G1831" s="50"/>
      <c r="H1831" s="50" t="s">
        <v>3862</v>
      </c>
      <c r="I1831" s="63"/>
      <c r="J1831" s="64">
        <v>9800000</v>
      </c>
      <c r="K1831" s="63"/>
      <c r="L1831" s="63"/>
      <c r="M1831" s="63"/>
      <c r="N1831" s="65"/>
    </row>
    <row r="1832" spans="1:14" ht="108.5">
      <c r="A1832" s="53">
        <f t="shared" si="29"/>
        <v>1827</v>
      </c>
      <c r="B1832" s="50" t="s">
        <v>756</v>
      </c>
      <c r="C1832" s="50" t="s">
        <v>143</v>
      </c>
      <c r="D1832" s="50" t="s">
        <v>1674</v>
      </c>
      <c r="E1832" s="50" t="s">
        <v>1173</v>
      </c>
      <c r="F1832" s="50" t="s">
        <v>1650</v>
      </c>
      <c r="G1832" s="50"/>
      <c r="H1832" s="50" t="s">
        <v>3862</v>
      </c>
      <c r="I1832" s="63"/>
      <c r="J1832" s="64">
        <v>10400000</v>
      </c>
      <c r="K1832" s="63"/>
      <c r="L1832" s="63"/>
      <c r="M1832" s="63"/>
      <c r="N1832" s="65"/>
    </row>
    <row r="1833" spans="1:14" ht="108.5">
      <c r="A1833" s="53">
        <f t="shared" si="29"/>
        <v>1828</v>
      </c>
      <c r="B1833" s="50" t="s">
        <v>756</v>
      </c>
      <c r="C1833" s="50" t="s">
        <v>143</v>
      </c>
      <c r="D1833" s="50" t="s">
        <v>1675</v>
      </c>
      <c r="E1833" s="50" t="s">
        <v>1173</v>
      </c>
      <c r="F1833" s="50" t="s">
        <v>1650</v>
      </c>
      <c r="G1833" s="50"/>
      <c r="H1833" s="50" t="s">
        <v>3862</v>
      </c>
      <c r="I1833" s="63"/>
      <c r="J1833" s="64">
        <v>10700000</v>
      </c>
      <c r="K1833" s="63"/>
      <c r="L1833" s="63"/>
      <c r="M1833" s="63"/>
      <c r="N1833" s="65"/>
    </row>
    <row r="1834" spans="1:14" ht="108.5">
      <c r="A1834" s="53">
        <f t="shared" si="29"/>
        <v>1829</v>
      </c>
      <c r="B1834" s="50" t="s">
        <v>756</v>
      </c>
      <c r="C1834" s="50" t="s">
        <v>143</v>
      </c>
      <c r="D1834" s="50" t="s">
        <v>1676</v>
      </c>
      <c r="E1834" s="50" t="s">
        <v>1173</v>
      </c>
      <c r="F1834" s="50" t="s">
        <v>1650</v>
      </c>
      <c r="G1834" s="50"/>
      <c r="H1834" s="50" t="s">
        <v>3862</v>
      </c>
      <c r="I1834" s="63"/>
      <c r="J1834" s="64">
        <v>11300000</v>
      </c>
      <c r="K1834" s="63"/>
      <c r="L1834" s="63"/>
      <c r="M1834" s="63"/>
      <c r="N1834" s="65"/>
    </row>
    <row r="1835" spans="1:14" ht="108.5">
      <c r="A1835" s="53">
        <f t="shared" si="29"/>
        <v>1830</v>
      </c>
      <c r="B1835" s="50" t="s">
        <v>756</v>
      </c>
      <c r="C1835" s="50" t="s">
        <v>143</v>
      </c>
      <c r="D1835" s="50" t="s">
        <v>1677</v>
      </c>
      <c r="E1835" s="50" t="s">
        <v>1173</v>
      </c>
      <c r="F1835" s="50" t="s">
        <v>1650</v>
      </c>
      <c r="G1835" s="50"/>
      <c r="H1835" s="50" t="s">
        <v>3862</v>
      </c>
      <c r="I1835" s="63"/>
      <c r="J1835" s="64">
        <v>11750000</v>
      </c>
      <c r="K1835" s="63"/>
      <c r="L1835" s="63"/>
      <c r="M1835" s="63"/>
      <c r="N1835" s="65"/>
    </row>
    <row r="1836" spans="1:14" ht="108.5">
      <c r="A1836" s="53">
        <f t="shared" si="29"/>
        <v>1831</v>
      </c>
      <c r="B1836" s="50" t="s">
        <v>756</v>
      </c>
      <c r="C1836" s="50" t="s">
        <v>143</v>
      </c>
      <c r="D1836" s="50" t="s">
        <v>1678</v>
      </c>
      <c r="E1836" s="50" t="s">
        <v>1173</v>
      </c>
      <c r="F1836" s="50" t="s">
        <v>1650</v>
      </c>
      <c r="G1836" s="50"/>
      <c r="H1836" s="50" t="s">
        <v>3862</v>
      </c>
      <c r="I1836" s="63"/>
      <c r="J1836" s="64">
        <v>12500000</v>
      </c>
      <c r="K1836" s="63"/>
      <c r="L1836" s="63"/>
      <c r="M1836" s="63"/>
      <c r="N1836" s="65"/>
    </row>
    <row r="1837" spans="1:14" ht="108.5">
      <c r="A1837" s="53">
        <f t="shared" si="29"/>
        <v>1832</v>
      </c>
      <c r="B1837" s="50" t="s">
        <v>756</v>
      </c>
      <c r="C1837" s="50" t="s">
        <v>143</v>
      </c>
      <c r="D1837" s="50" t="s">
        <v>1679</v>
      </c>
      <c r="E1837" s="50" t="s">
        <v>1173</v>
      </c>
      <c r="F1837" s="50" t="s">
        <v>1650</v>
      </c>
      <c r="G1837" s="50"/>
      <c r="H1837" s="50" t="s">
        <v>3862</v>
      </c>
      <c r="I1837" s="63"/>
      <c r="J1837" s="64">
        <v>12950000</v>
      </c>
      <c r="K1837" s="63"/>
      <c r="L1837" s="63"/>
      <c r="M1837" s="63"/>
      <c r="N1837" s="65"/>
    </row>
    <row r="1838" spans="1:14" ht="108.5">
      <c r="A1838" s="53">
        <f t="shared" si="29"/>
        <v>1833</v>
      </c>
      <c r="B1838" s="50" t="s">
        <v>756</v>
      </c>
      <c r="C1838" s="50" t="s">
        <v>143</v>
      </c>
      <c r="D1838" s="50" t="s">
        <v>1680</v>
      </c>
      <c r="E1838" s="50" t="s">
        <v>1173</v>
      </c>
      <c r="F1838" s="50" t="s">
        <v>1650</v>
      </c>
      <c r="G1838" s="50"/>
      <c r="H1838" s="50" t="s">
        <v>3862</v>
      </c>
      <c r="I1838" s="63"/>
      <c r="J1838" s="64">
        <v>13400000</v>
      </c>
      <c r="K1838" s="63"/>
      <c r="L1838" s="63"/>
      <c r="M1838" s="63"/>
      <c r="N1838" s="65"/>
    </row>
    <row r="1839" spans="1:14" ht="108.5">
      <c r="A1839" s="53">
        <f t="shared" si="29"/>
        <v>1834</v>
      </c>
      <c r="B1839" s="50" t="s">
        <v>756</v>
      </c>
      <c r="C1839" s="50" t="s">
        <v>143</v>
      </c>
      <c r="D1839" s="50" t="s">
        <v>1681</v>
      </c>
      <c r="E1839" s="50" t="s">
        <v>1173</v>
      </c>
      <c r="F1839" s="50" t="s">
        <v>1650</v>
      </c>
      <c r="G1839" s="50"/>
      <c r="H1839" s="50" t="s">
        <v>3862</v>
      </c>
      <c r="I1839" s="63"/>
      <c r="J1839" s="64">
        <v>13850000</v>
      </c>
      <c r="K1839" s="63"/>
      <c r="L1839" s="63"/>
      <c r="M1839" s="63"/>
      <c r="N1839" s="65"/>
    </row>
    <row r="1840" spans="1:14" ht="108.5">
      <c r="A1840" s="53">
        <f t="shared" si="29"/>
        <v>1835</v>
      </c>
      <c r="B1840" s="50" t="s">
        <v>756</v>
      </c>
      <c r="C1840" s="50" t="s">
        <v>143</v>
      </c>
      <c r="D1840" s="50" t="s">
        <v>1682</v>
      </c>
      <c r="E1840" s="50" t="s">
        <v>1173</v>
      </c>
      <c r="F1840" s="50" t="s">
        <v>1650</v>
      </c>
      <c r="G1840" s="50"/>
      <c r="H1840" s="50" t="s">
        <v>3862</v>
      </c>
      <c r="I1840" s="63"/>
      <c r="J1840" s="64">
        <v>14300000</v>
      </c>
      <c r="K1840" s="63"/>
      <c r="L1840" s="63"/>
      <c r="M1840" s="63"/>
      <c r="N1840" s="65"/>
    </row>
    <row r="1841" spans="1:14" ht="108.5">
      <c r="A1841" s="53">
        <f t="shared" si="29"/>
        <v>1836</v>
      </c>
      <c r="B1841" s="50" t="s">
        <v>756</v>
      </c>
      <c r="C1841" s="50" t="s">
        <v>143</v>
      </c>
      <c r="D1841" s="50" t="s">
        <v>1683</v>
      </c>
      <c r="E1841" s="50" t="s">
        <v>1173</v>
      </c>
      <c r="F1841" s="50" t="s">
        <v>1650</v>
      </c>
      <c r="G1841" s="50"/>
      <c r="H1841" s="50" t="s">
        <v>3862</v>
      </c>
      <c r="I1841" s="63"/>
      <c r="J1841" s="64">
        <v>14750000</v>
      </c>
      <c r="K1841" s="63"/>
      <c r="L1841" s="63"/>
      <c r="M1841" s="63"/>
      <c r="N1841" s="65"/>
    </row>
    <row r="1842" spans="1:14" ht="108.5">
      <c r="A1842" s="53">
        <f t="shared" si="29"/>
        <v>1837</v>
      </c>
      <c r="B1842" s="50" t="s">
        <v>756</v>
      </c>
      <c r="C1842" s="50" t="s">
        <v>143</v>
      </c>
      <c r="D1842" s="50" t="s">
        <v>1684</v>
      </c>
      <c r="E1842" s="50" t="s">
        <v>1173</v>
      </c>
      <c r="F1842" s="50" t="s">
        <v>1650</v>
      </c>
      <c r="G1842" s="50"/>
      <c r="H1842" s="50" t="s">
        <v>3862</v>
      </c>
      <c r="I1842" s="63"/>
      <c r="J1842" s="64">
        <v>15200000</v>
      </c>
      <c r="K1842" s="63"/>
      <c r="L1842" s="63"/>
      <c r="M1842" s="63"/>
      <c r="N1842" s="65"/>
    </row>
    <row r="1843" spans="1:14" ht="108.5">
      <c r="A1843" s="53">
        <f t="shared" si="29"/>
        <v>1838</v>
      </c>
      <c r="B1843" s="50" t="s">
        <v>756</v>
      </c>
      <c r="C1843" s="50" t="s">
        <v>143</v>
      </c>
      <c r="D1843" s="50" t="s">
        <v>1685</v>
      </c>
      <c r="E1843" s="50" t="s">
        <v>1173</v>
      </c>
      <c r="F1843" s="50" t="s">
        <v>1650</v>
      </c>
      <c r="G1843" s="50"/>
      <c r="H1843" s="50" t="s">
        <v>3862</v>
      </c>
      <c r="I1843" s="63"/>
      <c r="J1843" s="64">
        <v>15650000</v>
      </c>
      <c r="K1843" s="63"/>
      <c r="L1843" s="63"/>
      <c r="M1843" s="63"/>
      <c r="N1843" s="65"/>
    </row>
    <row r="1844" spans="1:14" ht="108.5">
      <c r="A1844" s="53">
        <f t="shared" si="29"/>
        <v>1839</v>
      </c>
      <c r="B1844" s="50" t="s">
        <v>756</v>
      </c>
      <c r="C1844" s="50" t="s">
        <v>143</v>
      </c>
      <c r="D1844" s="50" t="s">
        <v>1686</v>
      </c>
      <c r="E1844" s="50" t="s">
        <v>1173</v>
      </c>
      <c r="F1844" s="50" t="s">
        <v>1650</v>
      </c>
      <c r="G1844" s="50"/>
      <c r="H1844" s="50" t="s">
        <v>3862</v>
      </c>
      <c r="I1844" s="63"/>
      <c r="J1844" s="64">
        <v>16100000</v>
      </c>
      <c r="K1844" s="63"/>
      <c r="L1844" s="63"/>
      <c r="M1844" s="63"/>
      <c r="N1844" s="65"/>
    </row>
    <row r="1845" spans="1:14" ht="108.5">
      <c r="A1845" s="53">
        <f t="shared" si="29"/>
        <v>1840</v>
      </c>
      <c r="B1845" s="50" t="s">
        <v>756</v>
      </c>
      <c r="C1845" s="50" t="s">
        <v>143</v>
      </c>
      <c r="D1845" s="50" t="s">
        <v>1687</v>
      </c>
      <c r="E1845" s="50" t="s">
        <v>1173</v>
      </c>
      <c r="F1845" s="50" t="s">
        <v>1650</v>
      </c>
      <c r="G1845" s="50"/>
      <c r="H1845" s="50" t="s">
        <v>3862</v>
      </c>
      <c r="I1845" s="63"/>
      <c r="J1845" s="64">
        <v>16550000</v>
      </c>
      <c r="K1845" s="63"/>
      <c r="L1845" s="63"/>
      <c r="M1845" s="63"/>
      <c r="N1845" s="65"/>
    </row>
    <row r="1846" spans="1:14" ht="108.5">
      <c r="A1846" s="53">
        <f t="shared" si="29"/>
        <v>1841</v>
      </c>
      <c r="B1846" s="50" t="s">
        <v>756</v>
      </c>
      <c r="C1846" s="50" t="s">
        <v>143</v>
      </c>
      <c r="D1846" s="50" t="s">
        <v>1688</v>
      </c>
      <c r="E1846" s="50" t="s">
        <v>1173</v>
      </c>
      <c r="F1846" s="50" t="s">
        <v>1650</v>
      </c>
      <c r="G1846" s="50"/>
      <c r="H1846" s="50" t="s">
        <v>3862</v>
      </c>
      <c r="I1846" s="63"/>
      <c r="J1846" s="64">
        <v>7900000</v>
      </c>
      <c r="K1846" s="63"/>
      <c r="L1846" s="63"/>
      <c r="M1846" s="63"/>
      <c r="N1846" s="65"/>
    </row>
    <row r="1847" spans="1:14" ht="108.5">
      <c r="A1847" s="53">
        <f t="shared" si="29"/>
        <v>1842</v>
      </c>
      <c r="B1847" s="50" t="s">
        <v>756</v>
      </c>
      <c r="C1847" s="50" t="s">
        <v>143</v>
      </c>
      <c r="D1847" s="50" t="s">
        <v>1689</v>
      </c>
      <c r="E1847" s="50" t="s">
        <v>1173</v>
      </c>
      <c r="F1847" s="50" t="s">
        <v>1650</v>
      </c>
      <c r="G1847" s="50"/>
      <c r="H1847" s="50" t="s">
        <v>3862</v>
      </c>
      <c r="I1847" s="63"/>
      <c r="J1847" s="64">
        <v>8500000</v>
      </c>
      <c r="K1847" s="63"/>
      <c r="L1847" s="63"/>
      <c r="M1847" s="63"/>
      <c r="N1847" s="65"/>
    </row>
    <row r="1848" spans="1:14" ht="108.5">
      <c r="A1848" s="53">
        <f t="shared" si="29"/>
        <v>1843</v>
      </c>
      <c r="B1848" s="50" t="s">
        <v>756</v>
      </c>
      <c r="C1848" s="50" t="s">
        <v>143</v>
      </c>
      <c r="D1848" s="50" t="s">
        <v>1690</v>
      </c>
      <c r="E1848" s="50" t="s">
        <v>1173</v>
      </c>
      <c r="F1848" s="50" t="s">
        <v>1650</v>
      </c>
      <c r="G1848" s="50"/>
      <c r="H1848" s="50" t="s">
        <v>3862</v>
      </c>
      <c r="I1848" s="63"/>
      <c r="J1848" s="64">
        <v>8800000</v>
      </c>
      <c r="K1848" s="63"/>
      <c r="L1848" s="63"/>
      <c r="M1848" s="63"/>
      <c r="N1848" s="65"/>
    </row>
    <row r="1849" spans="1:14" ht="108.5">
      <c r="A1849" s="53">
        <f t="shared" si="29"/>
        <v>1844</v>
      </c>
      <c r="B1849" s="50" t="s">
        <v>756</v>
      </c>
      <c r="C1849" s="50" t="s">
        <v>143</v>
      </c>
      <c r="D1849" s="50" t="s">
        <v>1691</v>
      </c>
      <c r="E1849" s="50" t="s">
        <v>1173</v>
      </c>
      <c r="F1849" s="50" t="s">
        <v>1650</v>
      </c>
      <c r="G1849" s="50"/>
      <c r="H1849" s="50" t="s">
        <v>3862</v>
      </c>
      <c r="I1849" s="63"/>
      <c r="J1849" s="64">
        <v>9100000</v>
      </c>
      <c r="K1849" s="63"/>
      <c r="L1849" s="63"/>
      <c r="M1849" s="63"/>
      <c r="N1849" s="65"/>
    </row>
    <row r="1850" spans="1:14" ht="108.5">
      <c r="A1850" s="53">
        <f t="shared" si="29"/>
        <v>1845</v>
      </c>
      <c r="B1850" s="50" t="s">
        <v>756</v>
      </c>
      <c r="C1850" s="50" t="s">
        <v>143</v>
      </c>
      <c r="D1850" s="50" t="s">
        <v>1692</v>
      </c>
      <c r="E1850" s="50" t="s">
        <v>1173</v>
      </c>
      <c r="F1850" s="50" t="s">
        <v>1650</v>
      </c>
      <c r="G1850" s="50"/>
      <c r="H1850" s="50" t="s">
        <v>3862</v>
      </c>
      <c r="I1850" s="63"/>
      <c r="J1850" s="64">
        <v>9700000</v>
      </c>
      <c r="K1850" s="63"/>
      <c r="L1850" s="63"/>
      <c r="M1850" s="63"/>
      <c r="N1850" s="65"/>
    </row>
    <row r="1851" spans="1:14" ht="108.5">
      <c r="A1851" s="53">
        <f t="shared" si="29"/>
        <v>1846</v>
      </c>
      <c r="B1851" s="50" t="s">
        <v>756</v>
      </c>
      <c r="C1851" s="50" t="s">
        <v>143</v>
      </c>
      <c r="D1851" s="50" t="s">
        <v>1693</v>
      </c>
      <c r="E1851" s="50" t="s">
        <v>1173</v>
      </c>
      <c r="F1851" s="50" t="s">
        <v>1650</v>
      </c>
      <c r="G1851" s="50"/>
      <c r="H1851" s="50" t="s">
        <v>3862</v>
      </c>
      <c r="I1851" s="63"/>
      <c r="J1851" s="64">
        <v>10000000</v>
      </c>
      <c r="K1851" s="63"/>
      <c r="L1851" s="63"/>
      <c r="M1851" s="63"/>
      <c r="N1851" s="65"/>
    </row>
    <row r="1852" spans="1:14" ht="108.5">
      <c r="A1852" s="53">
        <f t="shared" si="29"/>
        <v>1847</v>
      </c>
      <c r="B1852" s="50" t="s">
        <v>756</v>
      </c>
      <c r="C1852" s="50" t="s">
        <v>143</v>
      </c>
      <c r="D1852" s="50" t="s">
        <v>1694</v>
      </c>
      <c r="E1852" s="50" t="s">
        <v>1173</v>
      </c>
      <c r="F1852" s="50" t="s">
        <v>1650</v>
      </c>
      <c r="G1852" s="50"/>
      <c r="H1852" s="50" t="s">
        <v>3862</v>
      </c>
      <c r="I1852" s="63"/>
      <c r="J1852" s="64">
        <v>10600000</v>
      </c>
      <c r="K1852" s="63"/>
      <c r="L1852" s="63"/>
      <c r="M1852" s="63"/>
      <c r="N1852" s="65"/>
    </row>
    <row r="1853" spans="1:14" ht="108.5">
      <c r="A1853" s="53">
        <f t="shared" si="29"/>
        <v>1848</v>
      </c>
      <c r="B1853" s="50" t="s">
        <v>756</v>
      </c>
      <c r="C1853" s="50" t="s">
        <v>143</v>
      </c>
      <c r="D1853" s="50" t="s">
        <v>1695</v>
      </c>
      <c r="E1853" s="50" t="s">
        <v>1173</v>
      </c>
      <c r="F1853" s="50" t="s">
        <v>1650</v>
      </c>
      <c r="G1853" s="50"/>
      <c r="H1853" s="50" t="s">
        <v>3862</v>
      </c>
      <c r="I1853" s="63"/>
      <c r="J1853" s="64">
        <v>11050000</v>
      </c>
      <c r="K1853" s="63"/>
      <c r="L1853" s="63"/>
      <c r="M1853" s="63"/>
      <c r="N1853" s="65"/>
    </row>
    <row r="1854" spans="1:14" ht="108.5">
      <c r="A1854" s="53">
        <f t="shared" si="29"/>
        <v>1849</v>
      </c>
      <c r="B1854" s="50" t="s">
        <v>756</v>
      </c>
      <c r="C1854" s="50" t="s">
        <v>143</v>
      </c>
      <c r="D1854" s="50" t="s">
        <v>1696</v>
      </c>
      <c r="E1854" s="50" t="s">
        <v>1173</v>
      </c>
      <c r="F1854" s="50" t="s">
        <v>1650</v>
      </c>
      <c r="G1854" s="50"/>
      <c r="H1854" s="50" t="s">
        <v>3862</v>
      </c>
      <c r="I1854" s="63"/>
      <c r="J1854" s="64">
        <v>11800000</v>
      </c>
      <c r="K1854" s="63"/>
      <c r="L1854" s="63"/>
      <c r="M1854" s="63"/>
      <c r="N1854" s="65"/>
    </row>
    <row r="1855" spans="1:14" ht="108.5">
      <c r="A1855" s="53">
        <f t="shared" si="29"/>
        <v>1850</v>
      </c>
      <c r="B1855" s="50" t="s">
        <v>756</v>
      </c>
      <c r="C1855" s="50" t="s">
        <v>143</v>
      </c>
      <c r="D1855" s="50" t="s">
        <v>1697</v>
      </c>
      <c r="E1855" s="50" t="s">
        <v>1173</v>
      </c>
      <c r="F1855" s="50" t="s">
        <v>1650</v>
      </c>
      <c r="G1855" s="50"/>
      <c r="H1855" s="50" t="s">
        <v>3862</v>
      </c>
      <c r="I1855" s="63"/>
      <c r="J1855" s="64">
        <v>12250000</v>
      </c>
      <c r="K1855" s="63"/>
      <c r="L1855" s="63"/>
      <c r="M1855" s="63"/>
      <c r="N1855" s="65"/>
    </row>
    <row r="1856" spans="1:14" ht="108.5">
      <c r="A1856" s="53">
        <f t="shared" si="29"/>
        <v>1851</v>
      </c>
      <c r="B1856" s="50" t="s">
        <v>756</v>
      </c>
      <c r="C1856" s="50" t="s">
        <v>143</v>
      </c>
      <c r="D1856" s="50" t="s">
        <v>1698</v>
      </c>
      <c r="E1856" s="50" t="s">
        <v>1173</v>
      </c>
      <c r="F1856" s="50" t="s">
        <v>1650</v>
      </c>
      <c r="G1856" s="50"/>
      <c r="H1856" s="50" t="s">
        <v>3862</v>
      </c>
      <c r="I1856" s="63"/>
      <c r="J1856" s="64">
        <v>12700000</v>
      </c>
      <c r="K1856" s="63"/>
      <c r="L1856" s="63"/>
      <c r="M1856" s="63"/>
      <c r="N1856" s="65"/>
    </row>
    <row r="1857" spans="1:14" ht="108.5">
      <c r="A1857" s="53">
        <f t="shared" si="29"/>
        <v>1852</v>
      </c>
      <c r="B1857" s="50" t="s">
        <v>756</v>
      </c>
      <c r="C1857" s="50" t="s">
        <v>143</v>
      </c>
      <c r="D1857" s="50" t="s">
        <v>1699</v>
      </c>
      <c r="E1857" s="50" t="s">
        <v>1173</v>
      </c>
      <c r="F1857" s="50" t="s">
        <v>1650</v>
      </c>
      <c r="G1857" s="50"/>
      <c r="H1857" s="50" t="s">
        <v>3862</v>
      </c>
      <c r="I1857" s="63"/>
      <c r="J1857" s="64">
        <v>13150000</v>
      </c>
      <c r="K1857" s="63"/>
      <c r="L1857" s="63"/>
      <c r="M1857" s="63"/>
      <c r="N1857" s="65"/>
    </row>
    <row r="1858" spans="1:14" ht="108.5">
      <c r="A1858" s="53">
        <f t="shared" si="29"/>
        <v>1853</v>
      </c>
      <c r="B1858" s="50" t="s">
        <v>756</v>
      </c>
      <c r="C1858" s="50" t="s">
        <v>143</v>
      </c>
      <c r="D1858" s="50" t="s">
        <v>1700</v>
      </c>
      <c r="E1858" s="50" t="s">
        <v>1173</v>
      </c>
      <c r="F1858" s="50" t="s">
        <v>1650</v>
      </c>
      <c r="G1858" s="50"/>
      <c r="H1858" s="50" t="s">
        <v>3862</v>
      </c>
      <c r="I1858" s="63"/>
      <c r="J1858" s="64">
        <v>13600000</v>
      </c>
      <c r="K1858" s="63"/>
      <c r="L1858" s="63"/>
      <c r="M1858" s="63"/>
      <c r="N1858" s="65"/>
    </row>
    <row r="1859" spans="1:14" ht="108.5">
      <c r="A1859" s="53">
        <f t="shared" si="29"/>
        <v>1854</v>
      </c>
      <c r="B1859" s="50" t="s">
        <v>756</v>
      </c>
      <c r="C1859" s="50" t="s">
        <v>143</v>
      </c>
      <c r="D1859" s="50" t="s">
        <v>1701</v>
      </c>
      <c r="E1859" s="50" t="s">
        <v>1173</v>
      </c>
      <c r="F1859" s="50" t="s">
        <v>1650</v>
      </c>
      <c r="G1859" s="50"/>
      <c r="H1859" s="50" t="s">
        <v>3862</v>
      </c>
      <c r="I1859" s="63"/>
      <c r="J1859" s="64">
        <v>14050000</v>
      </c>
      <c r="K1859" s="63"/>
      <c r="L1859" s="63"/>
      <c r="M1859" s="63"/>
      <c r="N1859" s="65"/>
    </row>
    <row r="1860" spans="1:14" ht="108.5">
      <c r="A1860" s="53">
        <f t="shared" si="29"/>
        <v>1855</v>
      </c>
      <c r="B1860" s="50" t="s">
        <v>756</v>
      </c>
      <c r="C1860" s="50" t="s">
        <v>143</v>
      </c>
      <c r="D1860" s="50" t="s">
        <v>1702</v>
      </c>
      <c r="E1860" s="50" t="s">
        <v>1173</v>
      </c>
      <c r="F1860" s="50" t="s">
        <v>1650</v>
      </c>
      <c r="G1860" s="50"/>
      <c r="H1860" s="50" t="s">
        <v>3862</v>
      </c>
      <c r="I1860" s="63"/>
      <c r="J1860" s="64">
        <v>14500000</v>
      </c>
      <c r="K1860" s="63"/>
      <c r="L1860" s="63"/>
      <c r="M1860" s="63"/>
      <c r="N1860" s="65"/>
    </row>
    <row r="1861" spans="1:14" ht="108.5">
      <c r="A1861" s="53">
        <f t="shared" si="29"/>
        <v>1856</v>
      </c>
      <c r="B1861" s="50" t="s">
        <v>756</v>
      </c>
      <c r="C1861" s="50" t="s">
        <v>143</v>
      </c>
      <c r="D1861" s="50" t="s">
        <v>1703</v>
      </c>
      <c r="E1861" s="50" t="s">
        <v>1173</v>
      </c>
      <c r="F1861" s="50" t="s">
        <v>1650</v>
      </c>
      <c r="G1861" s="50"/>
      <c r="H1861" s="50" t="s">
        <v>3862</v>
      </c>
      <c r="I1861" s="63"/>
      <c r="J1861" s="64">
        <v>14950000</v>
      </c>
      <c r="K1861" s="63"/>
      <c r="L1861" s="63"/>
      <c r="M1861" s="63"/>
      <c r="N1861" s="65"/>
    </row>
    <row r="1862" spans="1:14" ht="108.5">
      <c r="A1862" s="53">
        <f t="shared" si="29"/>
        <v>1857</v>
      </c>
      <c r="B1862" s="50" t="s">
        <v>756</v>
      </c>
      <c r="C1862" s="50" t="s">
        <v>143</v>
      </c>
      <c r="D1862" s="50" t="s">
        <v>1704</v>
      </c>
      <c r="E1862" s="50" t="s">
        <v>1173</v>
      </c>
      <c r="F1862" s="50" t="s">
        <v>1650</v>
      </c>
      <c r="G1862" s="50"/>
      <c r="H1862" s="50" t="s">
        <v>3862</v>
      </c>
      <c r="I1862" s="63"/>
      <c r="J1862" s="64">
        <v>15400000</v>
      </c>
      <c r="K1862" s="63"/>
      <c r="L1862" s="63"/>
      <c r="M1862" s="63"/>
      <c r="N1862" s="65"/>
    </row>
    <row r="1863" spans="1:14" ht="108.5">
      <c r="A1863" s="53">
        <f t="shared" si="29"/>
        <v>1858</v>
      </c>
      <c r="B1863" s="50" t="s">
        <v>756</v>
      </c>
      <c r="C1863" s="50" t="s">
        <v>143</v>
      </c>
      <c r="D1863" s="50" t="s">
        <v>1705</v>
      </c>
      <c r="E1863" s="50" t="s">
        <v>1173</v>
      </c>
      <c r="F1863" s="50" t="s">
        <v>1650</v>
      </c>
      <c r="G1863" s="50"/>
      <c r="H1863" s="50" t="s">
        <v>3862</v>
      </c>
      <c r="I1863" s="63"/>
      <c r="J1863" s="64">
        <v>15850000</v>
      </c>
      <c r="K1863" s="63"/>
      <c r="L1863" s="63"/>
      <c r="M1863" s="63"/>
      <c r="N1863" s="65"/>
    </row>
    <row r="1864" spans="1:14" ht="108.5">
      <c r="A1864" s="53">
        <f t="shared" si="29"/>
        <v>1859</v>
      </c>
      <c r="B1864" s="50" t="s">
        <v>756</v>
      </c>
      <c r="C1864" s="50" t="s">
        <v>143</v>
      </c>
      <c r="D1864" s="50" t="s">
        <v>1706</v>
      </c>
      <c r="E1864" s="50" t="s">
        <v>1173</v>
      </c>
      <c r="F1864" s="50" t="s">
        <v>1650</v>
      </c>
      <c r="G1864" s="50"/>
      <c r="H1864" s="50" t="s">
        <v>3862</v>
      </c>
      <c r="I1864" s="63"/>
      <c r="J1864" s="64">
        <v>16300000</v>
      </c>
      <c r="K1864" s="63"/>
      <c r="L1864" s="63"/>
      <c r="M1864" s="63"/>
      <c r="N1864" s="65"/>
    </row>
    <row r="1865" spans="1:14" ht="108.5">
      <c r="A1865" s="53">
        <f t="shared" ref="A1865:A1928" si="30">A1864+1</f>
        <v>1860</v>
      </c>
      <c r="B1865" s="50" t="s">
        <v>756</v>
      </c>
      <c r="C1865" s="50" t="s">
        <v>143</v>
      </c>
      <c r="D1865" s="50" t="s">
        <v>1707</v>
      </c>
      <c r="E1865" s="50" t="s">
        <v>1173</v>
      </c>
      <c r="F1865" s="50" t="s">
        <v>1650</v>
      </c>
      <c r="G1865" s="50"/>
      <c r="H1865" s="50" t="s">
        <v>3862</v>
      </c>
      <c r="I1865" s="63"/>
      <c r="J1865" s="64">
        <v>25000000</v>
      </c>
      <c r="K1865" s="63"/>
      <c r="L1865" s="63"/>
      <c r="M1865" s="63"/>
      <c r="N1865" s="65"/>
    </row>
    <row r="1866" spans="1:14" ht="108.5">
      <c r="A1866" s="53">
        <f t="shared" si="30"/>
        <v>1861</v>
      </c>
      <c r="B1866" s="50" t="s">
        <v>756</v>
      </c>
      <c r="C1866" s="50" t="s">
        <v>143</v>
      </c>
      <c r="D1866" s="50" t="s">
        <v>1708</v>
      </c>
      <c r="E1866" s="50" t="s">
        <v>1173</v>
      </c>
      <c r="F1866" s="50" t="s">
        <v>1650</v>
      </c>
      <c r="G1866" s="50"/>
      <c r="H1866" s="50" t="s">
        <v>3862</v>
      </c>
      <c r="I1866" s="63"/>
      <c r="J1866" s="64">
        <v>3000000</v>
      </c>
      <c r="K1866" s="63"/>
      <c r="L1866" s="63"/>
      <c r="M1866" s="63"/>
      <c r="N1866" s="65"/>
    </row>
    <row r="1867" spans="1:14" ht="108.5">
      <c r="A1867" s="53">
        <f t="shared" si="30"/>
        <v>1862</v>
      </c>
      <c r="B1867" s="50" t="s">
        <v>756</v>
      </c>
      <c r="C1867" s="50" t="s">
        <v>143</v>
      </c>
      <c r="D1867" s="50" t="s">
        <v>1709</v>
      </c>
      <c r="E1867" s="50" t="s">
        <v>1173</v>
      </c>
      <c r="F1867" s="50" t="s">
        <v>1650</v>
      </c>
      <c r="G1867" s="50"/>
      <c r="H1867" s="50" t="s">
        <v>3862</v>
      </c>
      <c r="I1867" s="63"/>
      <c r="J1867" s="64">
        <v>9600000</v>
      </c>
      <c r="K1867" s="63"/>
      <c r="L1867" s="63"/>
      <c r="M1867" s="63"/>
      <c r="N1867" s="65"/>
    </row>
    <row r="1868" spans="1:14" ht="108.5">
      <c r="A1868" s="53">
        <f t="shared" si="30"/>
        <v>1863</v>
      </c>
      <c r="B1868" s="50" t="s">
        <v>756</v>
      </c>
      <c r="C1868" s="50" t="s">
        <v>143</v>
      </c>
      <c r="D1868" s="50" t="s">
        <v>1710</v>
      </c>
      <c r="E1868" s="50" t="s">
        <v>1173</v>
      </c>
      <c r="F1868" s="50" t="s">
        <v>1650</v>
      </c>
      <c r="G1868" s="50"/>
      <c r="H1868" s="50" t="s">
        <v>3862</v>
      </c>
      <c r="I1868" s="63"/>
      <c r="J1868" s="64">
        <v>10750000</v>
      </c>
      <c r="K1868" s="63"/>
      <c r="L1868" s="63"/>
      <c r="M1868" s="63"/>
      <c r="N1868" s="65"/>
    </row>
    <row r="1869" spans="1:14" ht="108.5">
      <c r="A1869" s="53">
        <f t="shared" si="30"/>
        <v>1864</v>
      </c>
      <c r="B1869" s="50" t="s">
        <v>756</v>
      </c>
      <c r="C1869" s="50" t="s">
        <v>143</v>
      </c>
      <c r="D1869" s="50" t="s">
        <v>1711</v>
      </c>
      <c r="E1869" s="50" t="s">
        <v>1173</v>
      </c>
      <c r="F1869" s="50" t="s">
        <v>1650</v>
      </c>
      <c r="G1869" s="50"/>
      <c r="H1869" s="50" t="s">
        <v>3862</v>
      </c>
      <c r="I1869" s="63"/>
      <c r="J1869" s="64">
        <v>11650000</v>
      </c>
      <c r="K1869" s="63"/>
      <c r="L1869" s="63"/>
      <c r="M1869" s="63"/>
      <c r="N1869" s="65"/>
    </row>
    <row r="1870" spans="1:14" ht="108.5">
      <c r="A1870" s="53">
        <f t="shared" si="30"/>
        <v>1865</v>
      </c>
      <c r="B1870" s="50" t="s">
        <v>756</v>
      </c>
      <c r="C1870" s="50" t="s">
        <v>143</v>
      </c>
      <c r="D1870" s="158" t="s">
        <v>1712</v>
      </c>
      <c r="E1870" s="50" t="s">
        <v>1173</v>
      </c>
      <c r="F1870" s="50" t="s">
        <v>1650</v>
      </c>
      <c r="G1870" s="50"/>
      <c r="H1870" s="50" t="s">
        <v>3862</v>
      </c>
      <c r="I1870" s="63"/>
      <c r="J1870" s="73">
        <v>12850000</v>
      </c>
      <c r="K1870" s="63"/>
      <c r="L1870" s="63"/>
      <c r="M1870" s="63"/>
      <c r="N1870" s="65"/>
    </row>
    <row r="1871" spans="1:14" ht="100" customHeight="1">
      <c r="A1871" s="53">
        <f t="shared" si="30"/>
        <v>1866</v>
      </c>
      <c r="B1871" s="50" t="s">
        <v>756</v>
      </c>
      <c r="C1871" s="50" t="s">
        <v>143</v>
      </c>
      <c r="D1871" s="50" t="s">
        <v>2662</v>
      </c>
      <c r="E1871" s="81" t="s">
        <v>2723</v>
      </c>
      <c r="F1871" s="50"/>
      <c r="G1871" s="50"/>
      <c r="H1871" s="50" t="s">
        <v>2661</v>
      </c>
      <c r="I1871" s="147"/>
      <c r="J1871" s="160" t="s">
        <v>3640</v>
      </c>
      <c r="K1871" s="83"/>
      <c r="L1871" s="63"/>
      <c r="M1871" s="63"/>
      <c r="N1871" s="65"/>
    </row>
    <row r="1872" spans="1:14" ht="100" customHeight="1">
      <c r="A1872" s="53">
        <f t="shared" si="30"/>
        <v>1867</v>
      </c>
      <c r="B1872" s="50" t="s">
        <v>756</v>
      </c>
      <c r="C1872" s="50" t="s">
        <v>143</v>
      </c>
      <c r="D1872" s="50" t="s">
        <v>2663</v>
      </c>
      <c r="E1872" s="81" t="s">
        <v>2723</v>
      </c>
      <c r="F1872" s="50"/>
      <c r="G1872" s="50"/>
      <c r="H1872" s="50" t="s">
        <v>2661</v>
      </c>
      <c r="I1872" s="147"/>
      <c r="J1872" s="160" t="s">
        <v>3640</v>
      </c>
      <c r="K1872" s="83"/>
      <c r="L1872" s="63"/>
      <c r="M1872" s="63"/>
      <c r="N1872" s="65"/>
    </row>
    <row r="1873" spans="1:14" ht="100" customHeight="1">
      <c r="A1873" s="53">
        <f t="shared" si="30"/>
        <v>1868</v>
      </c>
      <c r="B1873" s="50" t="s">
        <v>756</v>
      </c>
      <c r="C1873" s="50" t="s">
        <v>143</v>
      </c>
      <c r="D1873" s="50" t="s">
        <v>2664</v>
      </c>
      <c r="E1873" s="81" t="s">
        <v>2723</v>
      </c>
      <c r="F1873" s="50"/>
      <c r="G1873" s="50"/>
      <c r="H1873" s="50" t="s">
        <v>2661</v>
      </c>
      <c r="I1873" s="147"/>
      <c r="J1873" s="160" t="s">
        <v>3640</v>
      </c>
      <c r="K1873" s="83"/>
      <c r="L1873" s="63"/>
      <c r="M1873" s="63"/>
      <c r="N1873" s="65"/>
    </row>
    <row r="1874" spans="1:14" ht="100" customHeight="1">
      <c r="A1874" s="53">
        <f t="shared" si="30"/>
        <v>1869</v>
      </c>
      <c r="B1874" s="50" t="s">
        <v>756</v>
      </c>
      <c r="C1874" s="50" t="s">
        <v>143</v>
      </c>
      <c r="D1874" s="50" t="s">
        <v>2665</v>
      </c>
      <c r="E1874" s="81" t="s">
        <v>2723</v>
      </c>
      <c r="F1874" s="50"/>
      <c r="G1874" s="50"/>
      <c r="H1874" s="50" t="s">
        <v>2661</v>
      </c>
      <c r="I1874" s="147"/>
      <c r="J1874" s="160" t="s">
        <v>3640</v>
      </c>
      <c r="K1874" s="83"/>
      <c r="L1874" s="63"/>
      <c r="M1874" s="63"/>
      <c r="N1874" s="65"/>
    </row>
    <row r="1875" spans="1:14" ht="100" customHeight="1">
      <c r="A1875" s="53">
        <f t="shared" si="30"/>
        <v>1870</v>
      </c>
      <c r="B1875" s="50" t="s">
        <v>756</v>
      </c>
      <c r="C1875" s="50" t="s">
        <v>143</v>
      </c>
      <c r="D1875" s="50" t="s">
        <v>2666</v>
      </c>
      <c r="E1875" s="81" t="s">
        <v>2723</v>
      </c>
      <c r="F1875" s="50"/>
      <c r="G1875" s="50"/>
      <c r="H1875" s="50" t="s">
        <v>2661</v>
      </c>
      <c r="I1875" s="147"/>
      <c r="J1875" s="160" t="s">
        <v>3640</v>
      </c>
      <c r="K1875" s="83"/>
      <c r="L1875" s="63"/>
      <c r="M1875" s="63"/>
      <c r="N1875" s="65"/>
    </row>
    <row r="1876" spans="1:14" ht="100" customHeight="1">
      <c r="A1876" s="53">
        <f t="shared" si="30"/>
        <v>1871</v>
      </c>
      <c r="B1876" s="50" t="s">
        <v>756</v>
      </c>
      <c r="C1876" s="50" t="s">
        <v>143</v>
      </c>
      <c r="D1876" s="50" t="s">
        <v>2667</v>
      </c>
      <c r="E1876" s="81" t="s">
        <v>2723</v>
      </c>
      <c r="F1876" s="50"/>
      <c r="G1876" s="50"/>
      <c r="H1876" s="50" t="s">
        <v>2661</v>
      </c>
      <c r="I1876" s="147"/>
      <c r="J1876" s="160" t="s">
        <v>3640</v>
      </c>
      <c r="K1876" s="83"/>
      <c r="L1876" s="63"/>
      <c r="M1876" s="63"/>
      <c r="N1876" s="65"/>
    </row>
    <row r="1877" spans="1:14" ht="100" customHeight="1">
      <c r="A1877" s="53">
        <f t="shared" si="30"/>
        <v>1872</v>
      </c>
      <c r="B1877" s="50" t="s">
        <v>756</v>
      </c>
      <c r="C1877" s="50" t="s">
        <v>143</v>
      </c>
      <c r="D1877" s="50" t="s">
        <v>2668</v>
      </c>
      <c r="E1877" s="81" t="s">
        <v>2723</v>
      </c>
      <c r="F1877" s="50"/>
      <c r="G1877" s="50"/>
      <c r="H1877" s="50" t="s">
        <v>2661</v>
      </c>
      <c r="I1877" s="147"/>
      <c r="J1877" s="160" t="s">
        <v>3640</v>
      </c>
      <c r="K1877" s="83"/>
      <c r="L1877" s="63"/>
      <c r="M1877" s="63"/>
      <c r="N1877" s="65"/>
    </row>
    <row r="1878" spans="1:14" ht="100" customHeight="1">
      <c r="A1878" s="53">
        <f t="shared" si="30"/>
        <v>1873</v>
      </c>
      <c r="B1878" s="50" t="s">
        <v>756</v>
      </c>
      <c r="C1878" s="50" t="s">
        <v>143</v>
      </c>
      <c r="D1878" s="50" t="s">
        <v>2669</v>
      </c>
      <c r="E1878" s="81" t="s">
        <v>2723</v>
      </c>
      <c r="F1878" s="50"/>
      <c r="G1878" s="50"/>
      <c r="H1878" s="50" t="s">
        <v>2661</v>
      </c>
      <c r="I1878" s="147"/>
      <c r="J1878" s="160" t="s">
        <v>3640</v>
      </c>
      <c r="K1878" s="83"/>
      <c r="L1878" s="63"/>
      <c r="M1878" s="63"/>
      <c r="N1878" s="65"/>
    </row>
    <row r="1879" spans="1:14" ht="100" customHeight="1">
      <c r="A1879" s="53">
        <f t="shared" si="30"/>
        <v>1874</v>
      </c>
      <c r="B1879" s="50" t="s">
        <v>756</v>
      </c>
      <c r="C1879" s="50" t="s">
        <v>143</v>
      </c>
      <c r="D1879" s="50" t="s">
        <v>2670</v>
      </c>
      <c r="E1879" s="81" t="s">
        <v>2723</v>
      </c>
      <c r="F1879" s="50"/>
      <c r="G1879" s="50"/>
      <c r="H1879" s="50" t="s">
        <v>2661</v>
      </c>
      <c r="I1879" s="147"/>
      <c r="J1879" s="160" t="s">
        <v>3640</v>
      </c>
      <c r="K1879" s="83"/>
      <c r="L1879" s="63"/>
      <c r="M1879" s="63"/>
      <c r="N1879" s="65"/>
    </row>
    <row r="1880" spans="1:14" ht="100" customHeight="1">
      <c r="A1880" s="53">
        <f t="shared" si="30"/>
        <v>1875</v>
      </c>
      <c r="B1880" s="50" t="s">
        <v>756</v>
      </c>
      <c r="C1880" s="50" t="s">
        <v>143</v>
      </c>
      <c r="D1880" s="50" t="s">
        <v>2671</v>
      </c>
      <c r="E1880" s="81" t="s">
        <v>2723</v>
      </c>
      <c r="F1880" s="50"/>
      <c r="G1880" s="50"/>
      <c r="H1880" s="50" t="s">
        <v>2661</v>
      </c>
      <c r="I1880" s="147"/>
      <c r="J1880" s="160" t="s">
        <v>3640</v>
      </c>
      <c r="K1880" s="83"/>
      <c r="L1880" s="63"/>
      <c r="M1880" s="63"/>
      <c r="N1880" s="65"/>
    </row>
    <row r="1881" spans="1:14" ht="100" customHeight="1">
      <c r="A1881" s="53">
        <f t="shared" si="30"/>
        <v>1876</v>
      </c>
      <c r="B1881" s="50" t="s">
        <v>756</v>
      </c>
      <c r="C1881" s="50" t="s">
        <v>143</v>
      </c>
      <c r="D1881" s="50" t="s">
        <v>2672</v>
      </c>
      <c r="E1881" s="81" t="s">
        <v>2723</v>
      </c>
      <c r="F1881" s="50"/>
      <c r="G1881" s="50"/>
      <c r="H1881" s="50" t="s">
        <v>2661</v>
      </c>
      <c r="I1881" s="147"/>
      <c r="J1881" s="160" t="s">
        <v>3640</v>
      </c>
      <c r="K1881" s="83"/>
      <c r="L1881" s="63"/>
      <c r="M1881" s="63"/>
      <c r="N1881" s="65"/>
    </row>
    <row r="1882" spans="1:14" ht="100" customHeight="1">
      <c r="A1882" s="53">
        <f t="shared" si="30"/>
        <v>1877</v>
      </c>
      <c r="B1882" s="50" t="s">
        <v>756</v>
      </c>
      <c r="C1882" s="50" t="s">
        <v>143</v>
      </c>
      <c r="D1882" s="50" t="s">
        <v>2673</v>
      </c>
      <c r="E1882" s="81" t="s">
        <v>2723</v>
      </c>
      <c r="F1882" s="50"/>
      <c r="G1882" s="50"/>
      <c r="H1882" s="50" t="s">
        <v>2661</v>
      </c>
      <c r="I1882" s="147"/>
      <c r="J1882" s="160" t="s">
        <v>3640</v>
      </c>
      <c r="K1882" s="83"/>
      <c r="L1882" s="63"/>
      <c r="M1882" s="63"/>
      <c r="N1882" s="65"/>
    </row>
    <row r="1883" spans="1:14" ht="100" customHeight="1">
      <c r="A1883" s="53">
        <f t="shared" si="30"/>
        <v>1878</v>
      </c>
      <c r="B1883" s="50" t="s">
        <v>756</v>
      </c>
      <c r="C1883" s="50" t="s">
        <v>143</v>
      </c>
      <c r="D1883" s="50" t="s">
        <v>2674</v>
      </c>
      <c r="E1883" s="81" t="s">
        <v>2723</v>
      </c>
      <c r="F1883" s="50"/>
      <c r="G1883" s="50"/>
      <c r="H1883" s="50" t="s">
        <v>2661</v>
      </c>
      <c r="I1883" s="147"/>
      <c r="J1883" s="160" t="s">
        <v>3640</v>
      </c>
      <c r="K1883" s="83"/>
      <c r="L1883" s="63"/>
      <c r="M1883" s="63"/>
      <c r="N1883" s="65"/>
    </row>
    <row r="1884" spans="1:14" ht="100" customHeight="1">
      <c r="A1884" s="53">
        <f t="shared" si="30"/>
        <v>1879</v>
      </c>
      <c r="B1884" s="50" t="s">
        <v>756</v>
      </c>
      <c r="C1884" s="50" t="s">
        <v>143</v>
      </c>
      <c r="D1884" s="50" t="s">
        <v>2675</v>
      </c>
      <c r="E1884" s="81" t="s">
        <v>2723</v>
      </c>
      <c r="F1884" s="50"/>
      <c r="G1884" s="50"/>
      <c r="H1884" s="50" t="s">
        <v>2661</v>
      </c>
      <c r="I1884" s="147"/>
      <c r="J1884" s="160" t="s">
        <v>3640</v>
      </c>
      <c r="K1884" s="83"/>
      <c r="L1884" s="63"/>
      <c r="M1884" s="63"/>
      <c r="N1884" s="65"/>
    </row>
    <row r="1885" spans="1:14" ht="100" customHeight="1">
      <c r="A1885" s="53">
        <f t="shared" si="30"/>
        <v>1880</v>
      </c>
      <c r="B1885" s="50" t="s">
        <v>756</v>
      </c>
      <c r="C1885" s="50" t="s">
        <v>143</v>
      </c>
      <c r="D1885" s="50" t="s">
        <v>2676</v>
      </c>
      <c r="E1885" s="81" t="s">
        <v>2723</v>
      </c>
      <c r="F1885" s="50"/>
      <c r="G1885" s="50"/>
      <c r="H1885" s="50" t="s">
        <v>2661</v>
      </c>
      <c r="I1885" s="147"/>
      <c r="J1885" s="160" t="s">
        <v>3640</v>
      </c>
      <c r="K1885" s="83"/>
      <c r="L1885" s="63"/>
      <c r="M1885" s="63"/>
      <c r="N1885" s="65"/>
    </row>
    <row r="1886" spans="1:14" ht="100" customHeight="1">
      <c r="A1886" s="53">
        <f t="shared" si="30"/>
        <v>1881</v>
      </c>
      <c r="B1886" s="50" t="s">
        <v>756</v>
      </c>
      <c r="C1886" s="50" t="s">
        <v>143</v>
      </c>
      <c r="D1886" s="50" t="s">
        <v>2677</v>
      </c>
      <c r="E1886" s="81" t="s">
        <v>2723</v>
      </c>
      <c r="F1886" s="50"/>
      <c r="G1886" s="50"/>
      <c r="H1886" s="50" t="s">
        <v>2661</v>
      </c>
      <c r="I1886" s="147"/>
      <c r="J1886" s="160" t="s">
        <v>3640</v>
      </c>
      <c r="K1886" s="83"/>
      <c r="L1886" s="63"/>
      <c r="M1886" s="63"/>
      <c r="N1886" s="65"/>
    </row>
    <row r="1887" spans="1:14" ht="100" customHeight="1">
      <c r="A1887" s="53">
        <f t="shared" si="30"/>
        <v>1882</v>
      </c>
      <c r="B1887" s="50" t="s">
        <v>756</v>
      </c>
      <c r="C1887" s="50" t="s">
        <v>143</v>
      </c>
      <c r="D1887" s="50" t="s">
        <v>2678</v>
      </c>
      <c r="E1887" s="81" t="s">
        <v>2723</v>
      </c>
      <c r="F1887" s="50"/>
      <c r="G1887" s="50"/>
      <c r="H1887" s="50" t="s">
        <v>2661</v>
      </c>
      <c r="I1887" s="147"/>
      <c r="J1887" s="160" t="s">
        <v>3640</v>
      </c>
      <c r="K1887" s="83"/>
      <c r="L1887" s="63"/>
      <c r="M1887" s="63"/>
      <c r="N1887" s="65"/>
    </row>
    <row r="1888" spans="1:14" ht="100" customHeight="1">
      <c r="A1888" s="53">
        <f t="shared" si="30"/>
        <v>1883</v>
      </c>
      <c r="B1888" s="50" t="s">
        <v>756</v>
      </c>
      <c r="C1888" s="50" t="s">
        <v>143</v>
      </c>
      <c r="D1888" s="50" t="s">
        <v>2679</v>
      </c>
      <c r="E1888" s="81" t="s">
        <v>2723</v>
      </c>
      <c r="F1888" s="50"/>
      <c r="G1888" s="50"/>
      <c r="H1888" s="50" t="s">
        <v>2661</v>
      </c>
      <c r="I1888" s="147"/>
      <c r="J1888" s="160" t="s">
        <v>3640</v>
      </c>
      <c r="K1888" s="83"/>
      <c r="L1888" s="63"/>
      <c r="M1888" s="63"/>
      <c r="N1888" s="65"/>
    </row>
    <row r="1889" spans="1:14" ht="100" customHeight="1">
      <c r="A1889" s="53">
        <f t="shared" si="30"/>
        <v>1884</v>
      </c>
      <c r="B1889" s="50" t="s">
        <v>756</v>
      </c>
      <c r="C1889" s="50" t="s">
        <v>143</v>
      </c>
      <c r="D1889" s="50" t="s">
        <v>2680</v>
      </c>
      <c r="E1889" s="81" t="s">
        <v>2723</v>
      </c>
      <c r="F1889" s="50"/>
      <c r="G1889" s="50"/>
      <c r="H1889" s="50" t="s">
        <v>2661</v>
      </c>
      <c r="I1889" s="147"/>
      <c r="J1889" s="160" t="s">
        <v>3640</v>
      </c>
      <c r="K1889" s="83"/>
      <c r="L1889" s="63"/>
      <c r="M1889" s="63"/>
      <c r="N1889" s="65"/>
    </row>
    <row r="1890" spans="1:14" ht="100" customHeight="1">
      <c r="A1890" s="53">
        <f t="shared" si="30"/>
        <v>1885</v>
      </c>
      <c r="B1890" s="50" t="s">
        <v>756</v>
      </c>
      <c r="C1890" s="50" t="s">
        <v>143</v>
      </c>
      <c r="D1890" s="50" t="s">
        <v>2681</v>
      </c>
      <c r="E1890" s="81" t="s">
        <v>2723</v>
      </c>
      <c r="F1890" s="50"/>
      <c r="G1890" s="50"/>
      <c r="H1890" s="50" t="s">
        <v>2661</v>
      </c>
      <c r="I1890" s="147"/>
      <c r="J1890" s="160" t="s">
        <v>3640</v>
      </c>
      <c r="K1890" s="83"/>
      <c r="L1890" s="63"/>
      <c r="M1890" s="63"/>
      <c r="N1890" s="65"/>
    </row>
    <row r="1891" spans="1:14" ht="100" customHeight="1">
      <c r="A1891" s="53">
        <f t="shared" si="30"/>
        <v>1886</v>
      </c>
      <c r="B1891" s="50" t="s">
        <v>756</v>
      </c>
      <c r="C1891" s="50" t="s">
        <v>143</v>
      </c>
      <c r="D1891" s="50" t="s">
        <v>2682</v>
      </c>
      <c r="E1891" s="81" t="s">
        <v>2723</v>
      </c>
      <c r="F1891" s="50"/>
      <c r="G1891" s="50"/>
      <c r="H1891" s="50" t="s">
        <v>2661</v>
      </c>
      <c r="I1891" s="147"/>
      <c r="J1891" s="160" t="s">
        <v>3640</v>
      </c>
      <c r="K1891" s="83"/>
      <c r="L1891" s="63"/>
      <c r="M1891" s="63"/>
      <c r="N1891" s="65"/>
    </row>
    <row r="1892" spans="1:14" ht="100" customHeight="1">
      <c r="A1892" s="53">
        <f t="shared" si="30"/>
        <v>1887</v>
      </c>
      <c r="B1892" s="50" t="s">
        <v>756</v>
      </c>
      <c r="C1892" s="50" t="s">
        <v>143</v>
      </c>
      <c r="D1892" s="50" t="s">
        <v>2683</v>
      </c>
      <c r="E1892" s="81" t="s">
        <v>2723</v>
      </c>
      <c r="F1892" s="50"/>
      <c r="G1892" s="50"/>
      <c r="H1892" s="50" t="s">
        <v>2661</v>
      </c>
      <c r="I1892" s="147"/>
      <c r="J1892" s="160" t="s">
        <v>3640</v>
      </c>
      <c r="K1892" s="83"/>
      <c r="L1892" s="63"/>
      <c r="M1892" s="63"/>
      <c r="N1892" s="65"/>
    </row>
    <row r="1893" spans="1:14" ht="100" customHeight="1">
      <c r="A1893" s="53">
        <f t="shared" si="30"/>
        <v>1888</v>
      </c>
      <c r="B1893" s="50" t="s">
        <v>756</v>
      </c>
      <c r="C1893" s="50" t="s">
        <v>143</v>
      </c>
      <c r="D1893" s="50" t="s">
        <v>2684</v>
      </c>
      <c r="E1893" s="81" t="s">
        <v>2723</v>
      </c>
      <c r="F1893" s="50"/>
      <c r="G1893" s="50"/>
      <c r="H1893" s="50" t="s">
        <v>2661</v>
      </c>
      <c r="I1893" s="147"/>
      <c r="J1893" s="160" t="s">
        <v>3640</v>
      </c>
      <c r="K1893" s="83"/>
      <c r="L1893" s="63"/>
      <c r="M1893" s="63"/>
      <c r="N1893" s="65"/>
    </row>
    <row r="1894" spans="1:14" ht="100" customHeight="1">
      <c r="A1894" s="53">
        <f t="shared" si="30"/>
        <v>1889</v>
      </c>
      <c r="B1894" s="50" t="s">
        <v>756</v>
      </c>
      <c r="C1894" s="50" t="s">
        <v>143</v>
      </c>
      <c r="D1894" s="50" t="s">
        <v>2685</v>
      </c>
      <c r="E1894" s="81" t="s">
        <v>2723</v>
      </c>
      <c r="F1894" s="50"/>
      <c r="G1894" s="50"/>
      <c r="H1894" s="50" t="s">
        <v>2661</v>
      </c>
      <c r="I1894" s="147"/>
      <c r="J1894" s="160" t="s">
        <v>3640</v>
      </c>
      <c r="K1894" s="83"/>
      <c r="L1894" s="63"/>
      <c r="M1894" s="63"/>
      <c r="N1894" s="65"/>
    </row>
    <row r="1895" spans="1:14" ht="100" customHeight="1">
      <c r="A1895" s="53">
        <f t="shared" si="30"/>
        <v>1890</v>
      </c>
      <c r="B1895" s="50" t="s">
        <v>756</v>
      </c>
      <c r="C1895" s="50" t="s">
        <v>143</v>
      </c>
      <c r="D1895" s="50" t="s">
        <v>2686</v>
      </c>
      <c r="E1895" s="81" t="s">
        <v>2723</v>
      </c>
      <c r="F1895" s="50"/>
      <c r="G1895" s="50"/>
      <c r="H1895" s="50" t="s">
        <v>2661</v>
      </c>
      <c r="I1895" s="147"/>
      <c r="J1895" s="160" t="s">
        <v>3640</v>
      </c>
      <c r="K1895" s="83"/>
      <c r="L1895" s="63"/>
      <c r="M1895" s="63"/>
      <c r="N1895" s="65"/>
    </row>
    <row r="1896" spans="1:14" ht="100" customHeight="1">
      <c r="A1896" s="53">
        <f t="shared" si="30"/>
        <v>1891</v>
      </c>
      <c r="B1896" s="50" t="s">
        <v>756</v>
      </c>
      <c r="C1896" s="50" t="s">
        <v>143</v>
      </c>
      <c r="D1896" s="50" t="s">
        <v>2687</v>
      </c>
      <c r="E1896" s="81" t="s">
        <v>2723</v>
      </c>
      <c r="F1896" s="50"/>
      <c r="G1896" s="50"/>
      <c r="H1896" s="50" t="s">
        <v>2661</v>
      </c>
      <c r="I1896" s="147"/>
      <c r="J1896" s="160" t="s">
        <v>3640</v>
      </c>
      <c r="K1896" s="83"/>
      <c r="L1896" s="63"/>
      <c r="M1896" s="63"/>
      <c r="N1896" s="65"/>
    </row>
    <row r="1897" spans="1:14" ht="100" customHeight="1">
      <c r="A1897" s="53">
        <f t="shared" si="30"/>
        <v>1892</v>
      </c>
      <c r="B1897" s="50" t="s">
        <v>756</v>
      </c>
      <c r="C1897" s="50" t="s">
        <v>143</v>
      </c>
      <c r="D1897" s="50" t="s">
        <v>2688</v>
      </c>
      <c r="E1897" s="81" t="s">
        <v>2723</v>
      </c>
      <c r="F1897" s="50"/>
      <c r="G1897" s="50"/>
      <c r="H1897" s="50" t="s">
        <v>2661</v>
      </c>
      <c r="I1897" s="147"/>
      <c r="J1897" s="160" t="s">
        <v>3640</v>
      </c>
      <c r="K1897" s="83"/>
      <c r="L1897" s="63"/>
      <c r="M1897" s="63"/>
      <c r="N1897" s="65"/>
    </row>
    <row r="1898" spans="1:14" ht="100" customHeight="1">
      <c r="A1898" s="53">
        <f t="shared" si="30"/>
        <v>1893</v>
      </c>
      <c r="B1898" s="50" t="s">
        <v>756</v>
      </c>
      <c r="C1898" s="50" t="s">
        <v>143</v>
      </c>
      <c r="D1898" s="50" t="s">
        <v>2689</v>
      </c>
      <c r="E1898" s="81" t="s">
        <v>2723</v>
      </c>
      <c r="F1898" s="50"/>
      <c r="G1898" s="50"/>
      <c r="H1898" s="50" t="s">
        <v>2661</v>
      </c>
      <c r="I1898" s="147"/>
      <c r="J1898" s="160" t="s">
        <v>3640</v>
      </c>
      <c r="K1898" s="83"/>
      <c r="L1898" s="63"/>
      <c r="M1898" s="63"/>
      <c r="N1898" s="65"/>
    </row>
    <row r="1899" spans="1:14" ht="100" customHeight="1">
      <c r="A1899" s="53">
        <f t="shared" si="30"/>
        <v>1894</v>
      </c>
      <c r="B1899" s="50" t="s">
        <v>756</v>
      </c>
      <c r="C1899" s="50" t="s">
        <v>143</v>
      </c>
      <c r="D1899" s="50" t="s">
        <v>2690</v>
      </c>
      <c r="E1899" s="81" t="s">
        <v>2723</v>
      </c>
      <c r="F1899" s="50"/>
      <c r="G1899" s="50"/>
      <c r="H1899" s="50" t="s">
        <v>2661</v>
      </c>
      <c r="I1899" s="147"/>
      <c r="J1899" s="160" t="s">
        <v>3640</v>
      </c>
      <c r="K1899" s="83"/>
      <c r="L1899" s="63"/>
      <c r="M1899" s="63"/>
      <c r="N1899" s="65"/>
    </row>
    <row r="1900" spans="1:14" ht="100" customHeight="1">
      <c r="A1900" s="53">
        <f t="shared" si="30"/>
        <v>1895</v>
      </c>
      <c r="B1900" s="50" t="s">
        <v>756</v>
      </c>
      <c r="C1900" s="50" t="s">
        <v>143</v>
      </c>
      <c r="D1900" s="50" t="s">
        <v>2691</v>
      </c>
      <c r="E1900" s="81" t="s">
        <v>2723</v>
      </c>
      <c r="F1900" s="50"/>
      <c r="G1900" s="50"/>
      <c r="H1900" s="50" t="s">
        <v>2661</v>
      </c>
      <c r="I1900" s="147"/>
      <c r="J1900" s="160" t="s">
        <v>3640</v>
      </c>
      <c r="K1900" s="83"/>
      <c r="L1900" s="63"/>
      <c r="M1900" s="63"/>
      <c r="N1900" s="65"/>
    </row>
    <row r="1901" spans="1:14" ht="100" customHeight="1">
      <c r="A1901" s="53">
        <f t="shared" si="30"/>
        <v>1896</v>
      </c>
      <c r="B1901" s="50" t="s">
        <v>756</v>
      </c>
      <c r="C1901" s="50" t="s">
        <v>143</v>
      </c>
      <c r="D1901" s="50" t="s">
        <v>2692</v>
      </c>
      <c r="E1901" s="81" t="s">
        <v>2723</v>
      </c>
      <c r="F1901" s="50"/>
      <c r="G1901" s="50"/>
      <c r="H1901" s="50" t="s">
        <v>2661</v>
      </c>
      <c r="I1901" s="147"/>
      <c r="J1901" s="160" t="s">
        <v>3640</v>
      </c>
      <c r="K1901" s="83"/>
      <c r="L1901" s="63"/>
      <c r="M1901" s="63"/>
      <c r="N1901" s="65"/>
    </row>
    <row r="1902" spans="1:14" ht="100" customHeight="1">
      <c r="A1902" s="53">
        <f t="shared" si="30"/>
        <v>1897</v>
      </c>
      <c r="B1902" s="50" t="s">
        <v>756</v>
      </c>
      <c r="C1902" s="50" t="s">
        <v>143</v>
      </c>
      <c r="D1902" s="50" t="s">
        <v>2693</v>
      </c>
      <c r="E1902" s="81" t="s">
        <v>2723</v>
      </c>
      <c r="F1902" s="50"/>
      <c r="G1902" s="50"/>
      <c r="H1902" s="50" t="s">
        <v>2661</v>
      </c>
      <c r="I1902" s="147"/>
      <c r="J1902" s="160" t="s">
        <v>3640</v>
      </c>
      <c r="K1902" s="83"/>
      <c r="L1902" s="63"/>
      <c r="M1902" s="63"/>
      <c r="N1902" s="65"/>
    </row>
    <row r="1903" spans="1:14" ht="100" customHeight="1">
      <c r="A1903" s="53">
        <f t="shared" si="30"/>
        <v>1898</v>
      </c>
      <c r="B1903" s="50" t="s">
        <v>756</v>
      </c>
      <c r="C1903" s="50" t="s">
        <v>143</v>
      </c>
      <c r="D1903" s="50" t="s">
        <v>2694</v>
      </c>
      <c r="E1903" s="81" t="s">
        <v>2723</v>
      </c>
      <c r="F1903" s="50"/>
      <c r="G1903" s="50"/>
      <c r="H1903" s="50" t="s">
        <v>2661</v>
      </c>
      <c r="I1903" s="147"/>
      <c r="J1903" s="160" t="s">
        <v>3640</v>
      </c>
      <c r="K1903" s="83"/>
      <c r="L1903" s="63"/>
      <c r="M1903" s="63"/>
      <c r="N1903" s="65"/>
    </row>
    <row r="1904" spans="1:14" ht="100" customHeight="1">
      <c r="A1904" s="53">
        <f t="shared" si="30"/>
        <v>1899</v>
      </c>
      <c r="B1904" s="50" t="s">
        <v>756</v>
      </c>
      <c r="C1904" s="50" t="s">
        <v>143</v>
      </c>
      <c r="D1904" s="50" t="s">
        <v>2695</v>
      </c>
      <c r="E1904" s="81" t="s">
        <v>2723</v>
      </c>
      <c r="F1904" s="50"/>
      <c r="G1904" s="50"/>
      <c r="H1904" s="50" t="s">
        <v>2661</v>
      </c>
      <c r="I1904" s="147"/>
      <c r="J1904" s="160" t="s">
        <v>3640</v>
      </c>
      <c r="K1904" s="83"/>
      <c r="L1904" s="63"/>
      <c r="M1904" s="63"/>
      <c r="N1904" s="65"/>
    </row>
    <row r="1905" spans="1:14" ht="100" customHeight="1">
      <c r="A1905" s="53">
        <f t="shared" si="30"/>
        <v>1900</v>
      </c>
      <c r="B1905" s="50" t="s">
        <v>756</v>
      </c>
      <c r="C1905" s="50" t="s">
        <v>143</v>
      </c>
      <c r="D1905" s="50" t="s">
        <v>2696</v>
      </c>
      <c r="E1905" s="81" t="s">
        <v>2723</v>
      </c>
      <c r="F1905" s="50"/>
      <c r="G1905" s="50"/>
      <c r="H1905" s="50" t="s">
        <v>2661</v>
      </c>
      <c r="I1905" s="147"/>
      <c r="J1905" s="160" t="s">
        <v>3640</v>
      </c>
      <c r="K1905" s="83"/>
      <c r="L1905" s="63"/>
      <c r="M1905" s="63"/>
      <c r="N1905" s="65"/>
    </row>
    <row r="1906" spans="1:14" ht="100" customHeight="1">
      <c r="A1906" s="53">
        <f t="shared" si="30"/>
        <v>1901</v>
      </c>
      <c r="B1906" s="50" t="s">
        <v>756</v>
      </c>
      <c r="C1906" s="50" t="s">
        <v>143</v>
      </c>
      <c r="D1906" s="50" t="s">
        <v>2697</v>
      </c>
      <c r="E1906" s="81" t="s">
        <v>2723</v>
      </c>
      <c r="F1906" s="50"/>
      <c r="G1906" s="50"/>
      <c r="H1906" s="50" t="s">
        <v>2661</v>
      </c>
      <c r="I1906" s="147"/>
      <c r="J1906" s="160" t="s">
        <v>3640</v>
      </c>
      <c r="K1906" s="83"/>
      <c r="L1906" s="63"/>
      <c r="M1906" s="63"/>
      <c r="N1906" s="65"/>
    </row>
    <row r="1907" spans="1:14" ht="100" customHeight="1">
      <c r="A1907" s="53">
        <f t="shared" si="30"/>
        <v>1902</v>
      </c>
      <c r="B1907" s="50" t="s">
        <v>756</v>
      </c>
      <c r="C1907" s="50" t="s">
        <v>143</v>
      </c>
      <c r="D1907" s="50" t="s">
        <v>2698</v>
      </c>
      <c r="E1907" s="81" t="s">
        <v>2723</v>
      </c>
      <c r="F1907" s="50"/>
      <c r="G1907" s="50"/>
      <c r="H1907" s="50" t="s">
        <v>2661</v>
      </c>
      <c r="I1907" s="147"/>
      <c r="J1907" s="160" t="s">
        <v>3640</v>
      </c>
      <c r="K1907" s="83"/>
      <c r="L1907" s="63"/>
      <c r="M1907" s="63"/>
      <c r="N1907" s="65"/>
    </row>
    <row r="1908" spans="1:14" ht="100" customHeight="1">
      <c r="A1908" s="53">
        <f t="shared" si="30"/>
        <v>1903</v>
      </c>
      <c r="B1908" s="50" t="s">
        <v>756</v>
      </c>
      <c r="C1908" s="50" t="s">
        <v>143</v>
      </c>
      <c r="D1908" s="50" t="s">
        <v>2699</v>
      </c>
      <c r="E1908" s="81" t="s">
        <v>2723</v>
      </c>
      <c r="F1908" s="50"/>
      <c r="G1908" s="50"/>
      <c r="H1908" s="50" t="s">
        <v>2661</v>
      </c>
      <c r="I1908" s="147"/>
      <c r="J1908" s="160" t="s">
        <v>3640</v>
      </c>
      <c r="K1908" s="83"/>
      <c r="L1908" s="63"/>
      <c r="M1908" s="63"/>
      <c r="N1908" s="65"/>
    </row>
    <row r="1909" spans="1:14" ht="100" customHeight="1">
      <c r="A1909" s="53">
        <f t="shared" si="30"/>
        <v>1904</v>
      </c>
      <c r="B1909" s="50" t="s">
        <v>756</v>
      </c>
      <c r="C1909" s="50" t="s">
        <v>143</v>
      </c>
      <c r="D1909" s="50" t="s">
        <v>2700</v>
      </c>
      <c r="E1909" s="81" t="s">
        <v>2723</v>
      </c>
      <c r="F1909" s="50"/>
      <c r="G1909" s="50"/>
      <c r="H1909" s="50" t="s">
        <v>2661</v>
      </c>
      <c r="I1909" s="147"/>
      <c r="J1909" s="160" t="s">
        <v>3640</v>
      </c>
      <c r="K1909" s="83"/>
      <c r="L1909" s="63"/>
      <c r="M1909" s="63"/>
      <c r="N1909" s="65"/>
    </row>
    <row r="1910" spans="1:14" ht="100" customHeight="1">
      <c r="A1910" s="53">
        <f t="shared" si="30"/>
        <v>1905</v>
      </c>
      <c r="B1910" s="50" t="s">
        <v>756</v>
      </c>
      <c r="C1910" s="50" t="s">
        <v>143</v>
      </c>
      <c r="D1910" s="50" t="s">
        <v>2701</v>
      </c>
      <c r="E1910" s="81" t="s">
        <v>2723</v>
      </c>
      <c r="F1910" s="50"/>
      <c r="G1910" s="50"/>
      <c r="H1910" s="50" t="s">
        <v>2661</v>
      </c>
      <c r="I1910" s="147"/>
      <c r="J1910" s="160" t="s">
        <v>3640</v>
      </c>
      <c r="K1910" s="83"/>
      <c r="L1910" s="63"/>
      <c r="M1910" s="63"/>
      <c r="N1910" s="65"/>
    </row>
    <row r="1911" spans="1:14" ht="100" customHeight="1">
      <c r="A1911" s="53">
        <f t="shared" si="30"/>
        <v>1906</v>
      </c>
      <c r="B1911" s="50" t="s">
        <v>756</v>
      </c>
      <c r="C1911" s="50" t="s">
        <v>143</v>
      </c>
      <c r="D1911" s="50" t="s">
        <v>2702</v>
      </c>
      <c r="E1911" s="81" t="s">
        <v>2723</v>
      </c>
      <c r="F1911" s="50"/>
      <c r="G1911" s="50"/>
      <c r="H1911" s="50" t="s">
        <v>2661</v>
      </c>
      <c r="I1911" s="147"/>
      <c r="J1911" s="160" t="s">
        <v>3640</v>
      </c>
      <c r="K1911" s="83"/>
      <c r="L1911" s="63"/>
      <c r="M1911" s="63"/>
      <c r="N1911" s="65"/>
    </row>
    <row r="1912" spans="1:14" ht="100" customHeight="1">
      <c r="A1912" s="53">
        <f t="shared" si="30"/>
        <v>1907</v>
      </c>
      <c r="B1912" s="50" t="s">
        <v>756</v>
      </c>
      <c r="C1912" s="50" t="s">
        <v>143</v>
      </c>
      <c r="D1912" s="50" t="s">
        <v>2703</v>
      </c>
      <c r="E1912" s="81" t="s">
        <v>2723</v>
      </c>
      <c r="F1912" s="50"/>
      <c r="G1912" s="50"/>
      <c r="H1912" s="50" t="s">
        <v>2661</v>
      </c>
      <c r="I1912" s="147"/>
      <c r="J1912" s="160" t="s">
        <v>3640</v>
      </c>
      <c r="K1912" s="83"/>
      <c r="L1912" s="63"/>
      <c r="M1912" s="63"/>
      <c r="N1912" s="65"/>
    </row>
    <row r="1913" spans="1:14" ht="100" customHeight="1">
      <c r="A1913" s="53">
        <f t="shared" si="30"/>
        <v>1908</v>
      </c>
      <c r="B1913" s="50" t="s">
        <v>756</v>
      </c>
      <c r="C1913" s="50" t="s">
        <v>143</v>
      </c>
      <c r="D1913" s="50" t="s">
        <v>2704</v>
      </c>
      <c r="E1913" s="81" t="s">
        <v>2723</v>
      </c>
      <c r="F1913" s="50"/>
      <c r="G1913" s="50"/>
      <c r="H1913" s="50" t="s">
        <v>2661</v>
      </c>
      <c r="I1913" s="147"/>
      <c r="J1913" s="160" t="s">
        <v>3640</v>
      </c>
      <c r="K1913" s="83"/>
      <c r="L1913" s="63"/>
      <c r="M1913" s="63"/>
      <c r="N1913" s="65"/>
    </row>
    <row r="1914" spans="1:14" ht="100" customHeight="1">
      <c r="A1914" s="53">
        <f t="shared" si="30"/>
        <v>1909</v>
      </c>
      <c r="B1914" s="50" t="s">
        <v>756</v>
      </c>
      <c r="C1914" s="50" t="s">
        <v>143</v>
      </c>
      <c r="D1914" s="50" t="s">
        <v>2705</v>
      </c>
      <c r="E1914" s="81" t="s">
        <v>2723</v>
      </c>
      <c r="F1914" s="50"/>
      <c r="G1914" s="50"/>
      <c r="H1914" s="50" t="s">
        <v>2661</v>
      </c>
      <c r="I1914" s="147"/>
      <c r="J1914" s="160" t="s">
        <v>3640</v>
      </c>
      <c r="K1914" s="83"/>
      <c r="L1914" s="63"/>
      <c r="M1914" s="63"/>
      <c r="N1914" s="65"/>
    </row>
    <row r="1915" spans="1:14" ht="100" customHeight="1">
      <c r="A1915" s="53">
        <f t="shared" si="30"/>
        <v>1910</v>
      </c>
      <c r="B1915" s="50" t="s">
        <v>756</v>
      </c>
      <c r="C1915" s="50" t="s">
        <v>143</v>
      </c>
      <c r="D1915" s="50" t="s">
        <v>2706</v>
      </c>
      <c r="E1915" s="81" t="s">
        <v>2723</v>
      </c>
      <c r="F1915" s="50"/>
      <c r="G1915" s="50"/>
      <c r="H1915" s="50" t="s">
        <v>2661</v>
      </c>
      <c r="I1915" s="147"/>
      <c r="J1915" s="160" t="s">
        <v>3640</v>
      </c>
      <c r="K1915" s="83"/>
      <c r="L1915" s="63"/>
      <c r="M1915" s="63"/>
      <c r="N1915" s="65"/>
    </row>
    <row r="1916" spans="1:14" ht="100" customHeight="1">
      <c r="A1916" s="53">
        <f t="shared" si="30"/>
        <v>1911</v>
      </c>
      <c r="B1916" s="50" t="s">
        <v>756</v>
      </c>
      <c r="C1916" s="50" t="s">
        <v>143</v>
      </c>
      <c r="D1916" s="50" t="s">
        <v>2707</v>
      </c>
      <c r="E1916" s="81" t="s">
        <v>2723</v>
      </c>
      <c r="F1916" s="50"/>
      <c r="G1916" s="50"/>
      <c r="H1916" s="50" t="s">
        <v>2661</v>
      </c>
      <c r="I1916" s="147"/>
      <c r="J1916" s="160" t="s">
        <v>3640</v>
      </c>
      <c r="K1916" s="83"/>
      <c r="L1916" s="63"/>
      <c r="M1916" s="63"/>
      <c r="N1916" s="65"/>
    </row>
    <row r="1917" spans="1:14" ht="100" customHeight="1">
      <c r="A1917" s="53">
        <f t="shared" si="30"/>
        <v>1912</v>
      </c>
      <c r="B1917" s="50" t="s">
        <v>756</v>
      </c>
      <c r="C1917" s="50" t="s">
        <v>143</v>
      </c>
      <c r="D1917" s="50" t="s">
        <v>2708</v>
      </c>
      <c r="E1917" s="81" t="s">
        <v>2723</v>
      </c>
      <c r="F1917" s="50"/>
      <c r="G1917" s="50"/>
      <c r="H1917" s="50" t="s">
        <v>2661</v>
      </c>
      <c r="I1917" s="147"/>
      <c r="J1917" s="160" t="s">
        <v>3640</v>
      </c>
      <c r="K1917" s="83"/>
      <c r="L1917" s="63"/>
      <c r="M1917" s="63"/>
      <c r="N1917" s="65"/>
    </row>
    <row r="1918" spans="1:14" ht="100" customHeight="1">
      <c r="A1918" s="53">
        <f t="shared" si="30"/>
        <v>1913</v>
      </c>
      <c r="B1918" s="50" t="s">
        <v>756</v>
      </c>
      <c r="C1918" s="50" t="s">
        <v>143</v>
      </c>
      <c r="D1918" s="50" t="s">
        <v>2709</v>
      </c>
      <c r="E1918" s="81" t="s">
        <v>2723</v>
      </c>
      <c r="F1918" s="50"/>
      <c r="G1918" s="50"/>
      <c r="H1918" s="50" t="s">
        <v>2661</v>
      </c>
      <c r="I1918" s="147"/>
      <c r="J1918" s="160" t="s">
        <v>3640</v>
      </c>
      <c r="K1918" s="83"/>
      <c r="L1918" s="63"/>
      <c r="M1918" s="63"/>
      <c r="N1918" s="65"/>
    </row>
    <row r="1919" spans="1:14" ht="100" customHeight="1">
      <c r="A1919" s="53">
        <f t="shared" si="30"/>
        <v>1914</v>
      </c>
      <c r="B1919" s="50" t="s">
        <v>756</v>
      </c>
      <c r="C1919" s="50" t="s">
        <v>143</v>
      </c>
      <c r="D1919" s="50" t="s">
        <v>2710</v>
      </c>
      <c r="E1919" s="81" t="s">
        <v>2723</v>
      </c>
      <c r="F1919" s="50"/>
      <c r="G1919" s="50"/>
      <c r="H1919" s="50" t="s">
        <v>2661</v>
      </c>
      <c r="I1919" s="147"/>
      <c r="J1919" s="160" t="s">
        <v>3640</v>
      </c>
      <c r="K1919" s="83"/>
      <c r="L1919" s="63"/>
      <c r="M1919" s="63"/>
      <c r="N1919" s="65"/>
    </row>
    <row r="1920" spans="1:14" ht="100" customHeight="1">
      <c r="A1920" s="53">
        <f t="shared" si="30"/>
        <v>1915</v>
      </c>
      <c r="B1920" s="50" t="s">
        <v>756</v>
      </c>
      <c r="C1920" s="50" t="s">
        <v>143</v>
      </c>
      <c r="D1920" s="50" t="s">
        <v>2711</v>
      </c>
      <c r="E1920" s="81" t="s">
        <v>2723</v>
      </c>
      <c r="F1920" s="50"/>
      <c r="G1920" s="50"/>
      <c r="H1920" s="50" t="s">
        <v>2661</v>
      </c>
      <c r="I1920" s="147"/>
      <c r="J1920" s="160" t="s">
        <v>3640</v>
      </c>
      <c r="K1920" s="83"/>
      <c r="L1920" s="63"/>
      <c r="M1920" s="63"/>
      <c r="N1920" s="65"/>
    </row>
    <row r="1921" spans="1:14" ht="100" customHeight="1">
      <c r="A1921" s="53">
        <f t="shared" si="30"/>
        <v>1916</v>
      </c>
      <c r="B1921" s="50" t="s">
        <v>756</v>
      </c>
      <c r="C1921" s="50" t="s">
        <v>143</v>
      </c>
      <c r="D1921" s="50" t="s">
        <v>2712</v>
      </c>
      <c r="E1921" s="81" t="s">
        <v>2723</v>
      </c>
      <c r="F1921" s="50"/>
      <c r="G1921" s="50"/>
      <c r="H1921" s="50" t="s">
        <v>2661</v>
      </c>
      <c r="I1921" s="147"/>
      <c r="J1921" s="160" t="s">
        <v>3640</v>
      </c>
      <c r="K1921" s="83"/>
      <c r="L1921" s="63"/>
      <c r="M1921" s="63"/>
      <c r="N1921" s="65"/>
    </row>
    <row r="1922" spans="1:14" ht="100" customHeight="1">
      <c r="A1922" s="53">
        <f t="shared" si="30"/>
        <v>1917</v>
      </c>
      <c r="B1922" s="50" t="s">
        <v>756</v>
      </c>
      <c r="C1922" s="50" t="s">
        <v>143</v>
      </c>
      <c r="D1922" s="50" t="s">
        <v>2713</v>
      </c>
      <c r="E1922" s="81" t="s">
        <v>2723</v>
      </c>
      <c r="F1922" s="50"/>
      <c r="G1922" s="50"/>
      <c r="H1922" s="50" t="s">
        <v>2661</v>
      </c>
      <c r="I1922" s="147"/>
      <c r="J1922" s="160" t="s">
        <v>3640</v>
      </c>
      <c r="K1922" s="83"/>
      <c r="L1922" s="63"/>
      <c r="M1922" s="63"/>
      <c r="N1922" s="65"/>
    </row>
    <row r="1923" spans="1:14" ht="100" customHeight="1">
      <c r="A1923" s="53">
        <f t="shared" si="30"/>
        <v>1918</v>
      </c>
      <c r="B1923" s="50" t="s">
        <v>756</v>
      </c>
      <c r="C1923" s="50" t="s">
        <v>143</v>
      </c>
      <c r="D1923" s="50" t="s">
        <v>2714</v>
      </c>
      <c r="E1923" s="81" t="s">
        <v>2723</v>
      </c>
      <c r="F1923" s="50"/>
      <c r="G1923" s="50"/>
      <c r="H1923" s="50" t="s">
        <v>2661</v>
      </c>
      <c r="I1923" s="147"/>
      <c r="J1923" s="160" t="s">
        <v>3640</v>
      </c>
      <c r="K1923" s="83"/>
      <c r="L1923" s="63"/>
      <c r="M1923" s="63"/>
      <c r="N1923" s="65"/>
    </row>
    <row r="1924" spans="1:14" ht="100" customHeight="1">
      <c r="A1924" s="53">
        <f t="shared" si="30"/>
        <v>1919</v>
      </c>
      <c r="B1924" s="50" t="s">
        <v>756</v>
      </c>
      <c r="C1924" s="50" t="s">
        <v>143</v>
      </c>
      <c r="D1924" s="50" t="s">
        <v>2715</v>
      </c>
      <c r="E1924" s="81" t="s">
        <v>2723</v>
      </c>
      <c r="F1924" s="50"/>
      <c r="G1924" s="50"/>
      <c r="H1924" s="50" t="s">
        <v>2661</v>
      </c>
      <c r="I1924" s="147"/>
      <c r="J1924" s="160" t="s">
        <v>3640</v>
      </c>
      <c r="K1924" s="83"/>
      <c r="L1924" s="63"/>
      <c r="M1924" s="63"/>
      <c r="N1924" s="65"/>
    </row>
    <row r="1925" spans="1:14" ht="100" customHeight="1">
      <c r="A1925" s="53">
        <f t="shared" si="30"/>
        <v>1920</v>
      </c>
      <c r="B1925" s="50" t="s">
        <v>756</v>
      </c>
      <c r="C1925" s="50" t="s">
        <v>143</v>
      </c>
      <c r="D1925" s="50" t="s">
        <v>2716</v>
      </c>
      <c r="E1925" s="81" t="s">
        <v>2723</v>
      </c>
      <c r="F1925" s="50"/>
      <c r="G1925" s="50"/>
      <c r="H1925" s="50" t="s">
        <v>2661</v>
      </c>
      <c r="I1925" s="147"/>
      <c r="J1925" s="160" t="s">
        <v>3640</v>
      </c>
      <c r="K1925" s="83"/>
      <c r="L1925" s="63"/>
      <c r="M1925" s="63"/>
      <c r="N1925" s="65"/>
    </row>
    <row r="1926" spans="1:14" ht="100" customHeight="1">
      <c r="A1926" s="53">
        <f t="shared" si="30"/>
        <v>1921</v>
      </c>
      <c r="B1926" s="50" t="s">
        <v>756</v>
      </c>
      <c r="C1926" s="50" t="s">
        <v>143</v>
      </c>
      <c r="D1926" s="50" t="s">
        <v>2717</v>
      </c>
      <c r="E1926" s="81" t="s">
        <v>2723</v>
      </c>
      <c r="F1926" s="50"/>
      <c r="G1926" s="50"/>
      <c r="H1926" s="50" t="s">
        <v>2661</v>
      </c>
      <c r="I1926" s="147"/>
      <c r="J1926" s="160" t="s">
        <v>3640</v>
      </c>
      <c r="K1926" s="83"/>
      <c r="L1926" s="63"/>
      <c r="M1926" s="63"/>
      <c r="N1926" s="65"/>
    </row>
    <row r="1927" spans="1:14" ht="100" customHeight="1">
      <c r="A1927" s="53">
        <f t="shared" si="30"/>
        <v>1922</v>
      </c>
      <c r="B1927" s="50" t="s">
        <v>756</v>
      </c>
      <c r="C1927" s="50" t="s">
        <v>143</v>
      </c>
      <c r="D1927" s="50" t="s">
        <v>2718</v>
      </c>
      <c r="E1927" s="81" t="s">
        <v>2723</v>
      </c>
      <c r="F1927" s="50"/>
      <c r="G1927" s="50"/>
      <c r="H1927" s="50" t="s">
        <v>2661</v>
      </c>
      <c r="I1927" s="147"/>
      <c r="J1927" s="160" t="s">
        <v>3640</v>
      </c>
      <c r="K1927" s="83"/>
      <c r="L1927" s="63"/>
      <c r="M1927" s="63"/>
      <c r="N1927" s="65"/>
    </row>
    <row r="1928" spans="1:14" ht="100" customHeight="1">
      <c r="A1928" s="53">
        <f t="shared" si="30"/>
        <v>1923</v>
      </c>
      <c r="B1928" s="50" t="s">
        <v>756</v>
      </c>
      <c r="C1928" s="50" t="s">
        <v>143</v>
      </c>
      <c r="D1928" s="50" t="s">
        <v>2719</v>
      </c>
      <c r="E1928" s="81" t="s">
        <v>2723</v>
      </c>
      <c r="F1928" s="50"/>
      <c r="G1928" s="50"/>
      <c r="H1928" s="50" t="s">
        <v>2661</v>
      </c>
      <c r="I1928" s="147"/>
      <c r="J1928" s="160" t="s">
        <v>3640</v>
      </c>
      <c r="K1928" s="83"/>
      <c r="L1928" s="63"/>
      <c r="M1928" s="63"/>
      <c r="N1928" s="65"/>
    </row>
    <row r="1929" spans="1:14" ht="100" customHeight="1">
      <c r="A1929" s="53">
        <f t="shared" ref="A1929:A1992" si="31">A1928+1</f>
        <v>1924</v>
      </c>
      <c r="B1929" s="50" t="s">
        <v>756</v>
      </c>
      <c r="C1929" s="50" t="s">
        <v>143</v>
      </c>
      <c r="D1929" s="50" t="s">
        <v>2720</v>
      </c>
      <c r="E1929" s="81" t="s">
        <v>2723</v>
      </c>
      <c r="F1929" s="50"/>
      <c r="G1929" s="50"/>
      <c r="H1929" s="50" t="s">
        <v>2661</v>
      </c>
      <c r="I1929" s="147"/>
      <c r="J1929" s="160" t="s">
        <v>3640</v>
      </c>
      <c r="K1929" s="83"/>
      <c r="L1929" s="63"/>
      <c r="M1929" s="63"/>
      <c r="N1929" s="65"/>
    </row>
    <row r="1930" spans="1:14" ht="100" customHeight="1">
      <c r="A1930" s="53">
        <f t="shared" si="31"/>
        <v>1925</v>
      </c>
      <c r="B1930" s="50" t="s">
        <v>756</v>
      </c>
      <c r="C1930" s="50" t="s">
        <v>143</v>
      </c>
      <c r="D1930" s="50" t="s">
        <v>2721</v>
      </c>
      <c r="E1930" s="81" t="s">
        <v>2723</v>
      </c>
      <c r="F1930" s="50"/>
      <c r="G1930" s="50"/>
      <c r="H1930" s="50" t="s">
        <v>2661</v>
      </c>
      <c r="I1930" s="147"/>
      <c r="J1930" s="160" t="s">
        <v>3640</v>
      </c>
      <c r="K1930" s="83"/>
      <c r="L1930" s="63"/>
      <c r="M1930" s="63"/>
      <c r="N1930" s="65"/>
    </row>
    <row r="1931" spans="1:14" ht="100" customHeight="1">
      <c r="A1931" s="53">
        <f t="shared" si="31"/>
        <v>1926</v>
      </c>
      <c r="B1931" s="50" t="s">
        <v>756</v>
      </c>
      <c r="C1931" s="50" t="s">
        <v>143</v>
      </c>
      <c r="D1931" s="50" t="s">
        <v>2722</v>
      </c>
      <c r="E1931" s="81" t="s">
        <v>2723</v>
      </c>
      <c r="F1931" s="50"/>
      <c r="G1931" s="50"/>
      <c r="H1931" s="50" t="s">
        <v>2661</v>
      </c>
      <c r="I1931" s="147"/>
      <c r="J1931" s="160" t="s">
        <v>3640</v>
      </c>
      <c r="K1931" s="83"/>
      <c r="L1931" s="63"/>
      <c r="M1931" s="63"/>
      <c r="N1931" s="65"/>
    </row>
    <row r="1932" spans="1:14" ht="90" customHeight="1">
      <c r="A1932" s="53">
        <f t="shared" si="31"/>
        <v>1927</v>
      </c>
      <c r="B1932" s="50" t="s">
        <v>756</v>
      </c>
      <c r="C1932" s="50" t="s">
        <v>143</v>
      </c>
      <c r="D1932" s="50" t="s">
        <v>1714</v>
      </c>
      <c r="E1932" s="50" t="s">
        <v>967</v>
      </c>
      <c r="F1932" s="50" t="s">
        <v>1713</v>
      </c>
      <c r="G1932" s="50"/>
      <c r="H1932" s="50" t="s">
        <v>3278</v>
      </c>
      <c r="I1932" s="63"/>
      <c r="J1932" s="75">
        <v>4100</v>
      </c>
      <c r="K1932" s="63"/>
      <c r="L1932" s="63"/>
      <c r="M1932" s="63"/>
      <c r="N1932" s="65"/>
    </row>
    <row r="1933" spans="1:14" ht="90" customHeight="1">
      <c r="A1933" s="53">
        <f t="shared" si="31"/>
        <v>1928</v>
      </c>
      <c r="B1933" s="50" t="s">
        <v>756</v>
      </c>
      <c r="C1933" s="50" t="s">
        <v>143</v>
      </c>
      <c r="D1933" s="50" t="s">
        <v>1715</v>
      </c>
      <c r="E1933" s="50" t="s">
        <v>967</v>
      </c>
      <c r="F1933" s="50" t="s">
        <v>1713</v>
      </c>
      <c r="G1933" s="50"/>
      <c r="H1933" s="50" t="s">
        <v>3278</v>
      </c>
      <c r="I1933" s="63"/>
      <c r="J1933" s="64">
        <v>5770</v>
      </c>
      <c r="K1933" s="63"/>
      <c r="L1933" s="63"/>
      <c r="M1933" s="63"/>
      <c r="N1933" s="65"/>
    </row>
    <row r="1934" spans="1:14" ht="90" customHeight="1">
      <c r="A1934" s="53">
        <f t="shared" si="31"/>
        <v>1929</v>
      </c>
      <c r="B1934" s="50" t="s">
        <v>756</v>
      </c>
      <c r="C1934" s="50" t="s">
        <v>143</v>
      </c>
      <c r="D1934" s="50" t="s">
        <v>1716</v>
      </c>
      <c r="E1934" s="50" t="s">
        <v>967</v>
      </c>
      <c r="F1934" s="50" t="s">
        <v>1713</v>
      </c>
      <c r="G1934" s="50"/>
      <c r="H1934" s="50" t="s">
        <v>3278</v>
      </c>
      <c r="I1934" s="63"/>
      <c r="J1934" s="64">
        <v>7410</v>
      </c>
      <c r="K1934" s="63"/>
      <c r="L1934" s="63"/>
      <c r="M1934" s="63"/>
      <c r="N1934" s="65"/>
    </row>
    <row r="1935" spans="1:14" ht="90" customHeight="1">
      <c r="A1935" s="53">
        <f t="shared" si="31"/>
        <v>1930</v>
      </c>
      <c r="B1935" s="50" t="s">
        <v>756</v>
      </c>
      <c r="C1935" s="50" t="s">
        <v>143</v>
      </c>
      <c r="D1935" s="50" t="s">
        <v>1717</v>
      </c>
      <c r="E1935" s="50" t="s">
        <v>967</v>
      </c>
      <c r="F1935" s="50" t="s">
        <v>1713</v>
      </c>
      <c r="G1935" s="50"/>
      <c r="H1935" s="50" t="s">
        <v>3278</v>
      </c>
      <c r="I1935" s="63"/>
      <c r="J1935" s="64">
        <v>10550</v>
      </c>
      <c r="K1935" s="63"/>
      <c r="L1935" s="63"/>
      <c r="M1935" s="63"/>
      <c r="N1935" s="65"/>
    </row>
    <row r="1936" spans="1:14" ht="90" customHeight="1">
      <c r="A1936" s="53">
        <f t="shared" si="31"/>
        <v>1931</v>
      </c>
      <c r="B1936" s="50" t="s">
        <v>756</v>
      </c>
      <c r="C1936" s="50" t="s">
        <v>143</v>
      </c>
      <c r="D1936" s="50" t="s">
        <v>1718</v>
      </c>
      <c r="E1936" s="50" t="s">
        <v>967</v>
      </c>
      <c r="F1936" s="50" t="s">
        <v>1713</v>
      </c>
      <c r="G1936" s="50"/>
      <c r="H1936" s="50" t="s">
        <v>3278</v>
      </c>
      <c r="I1936" s="63"/>
      <c r="J1936" s="64">
        <v>17100</v>
      </c>
      <c r="K1936" s="63"/>
      <c r="L1936" s="63"/>
      <c r="M1936" s="63"/>
      <c r="N1936" s="65"/>
    </row>
    <row r="1937" spans="1:14" ht="90" customHeight="1">
      <c r="A1937" s="53">
        <f t="shared" si="31"/>
        <v>1932</v>
      </c>
      <c r="B1937" s="50" t="s">
        <v>756</v>
      </c>
      <c r="C1937" s="50" t="s">
        <v>143</v>
      </c>
      <c r="D1937" s="50" t="s">
        <v>1719</v>
      </c>
      <c r="E1937" s="50" t="s">
        <v>967</v>
      </c>
      <c r="F1937" s="50" t="s">
        <v>1713</v>
      </c>
      <c r="G1937" s="50"/>
      <c r="H1937" s="50" t="s">
        <v>3278</v>
      </c>
      <c r="I1937" s="63"/>
      <c r="J1937" s="64">
        <v>6800</v>
      </c>
      <c r="K1937" s="63"/>
      <c r="L1937" s="63"/>
      <c r="M1937" s="63"/>
      <c r="N1937" s="65"/>
    </row>
    <row r="1938" spans="1:14" ht="90" customHeight="1">
      <c r="A1938" s="53">
        <f t="shared" si="31"/>
        <v>1933</v>
      </c>
      <c r="B1938" s="50" t="s">
        <v>756</v>
      </c>
      <c r="C1938" s="50" t="s">
        <v>143</v>
      </c>
      <c r="D1938" s="50" t="s">
        <v>1720</v>
      </c>
      <c r="E1938" s="50" t="s">
        <v>967</v>
      </c>
      <c r="F1938" s="50" t="s">
        <v>1713</v>
      </c>
      <c r="G1938" s="50"/>
      <c r="H1938" s="50" t="s">
        <v>3278</v>
      </c>
      <c r="I1938" s="63"/>
      <c r="J1938" s="64">
        <v>8500</v>
      </c>
      <c r="K1938" s="63"/>
      <c r="L1938" s="63"/>
      <c r="M1938" s="63"/>
      <c r="N1938" s="65"/>
    </row>
    <row r="1939" spans="1:14" ht="90" customHeight="1">
      <c r="A1939" s="53">
        <f t="shared" si="31"/>
        <v>1934</v>
      </c>
      <c r="B1939" s="50" t="s">
        <v>756</v>
      </c>
      <c r="C1939" s="50" t="s">
        <v>143</v>
      </c>
      <c r="D1939" s="50" t="s">
        <v>1721</v>
      </c>
      <c r="E1939" s="50" t="s">
        <v>967</v>
      </c>
      <c r="F1939" s="50" t="s">
        <v>1713</v>
      </c>
      <c r="G1939" s="50"/>
      <c r="H1939" s="50" t="s">
        <v>3278</v>
      </c>
      <c r="I1939" s="63"/>
      <c r="J1939" s="64">
        <v>11980</v>
      </c>
      <c r="K1939" s="63"/>
      <c r="L1939" s="63"/>
      <c r="M1939" s="63"/>
      <c r="N1939" s="65"/>
    </row>
    <row r="1940" spans="1:14" ht="90" customHeight="1">
      <c r="A1940" s="53">
        <f t="shared" si="31"/>
        <v>1935</v>
      </c>
      <c r="B1940" s="50" t="s">
        <v>756</v>
      </c>
      <c r="C1940" s="50" t="s">
        <v>143</v>
      </c>
      <c r="D1940" s="50" t="s">
        <v>1722</v>
      </c>
      <c r="E1940" s="50" t="s">
        <v>967</v>
      </c>
      <c r="F1940" s="50" t="s">
        <v>1713</v>
      </c>
      <c r="G1940" s="50"/>
      <c r="H1940" s="50" t="s">
        <v>3278</v>
      </c>
      <c r="I1940" s="63"/>
      <c r="J1940" s="64">
        <v>19300</v>
      </c>
      <c r="K1940" s="63"/>
      <c r="L1940" s="63"/>
      <c r="M1940" s="63"/>
      <c r="N1940" s="65"/>
    </row>
    <row r="1941" spans="1:14" ht="90" customHeight="1">
      <c r="A1941" s="53">
        <f t="shared" si="31"/>
        <v>1936</v>
      </c>
      <c r="B1941" s="50" t="s">
        <v>756</v>
      </c>
      <c r="C1941" s="50" t="s">
        <v>143</v>
      </c>
      <c r="D1941" s="50" t="s">
        <v>1723</v>
      </c>
      <c r="E1941" s="50" t="s">
        <v>967</v>
      </c>
      <c r="F1941" s="50" t="s">
        <v>1713</v>
      </c>
      <c r="G1941" s="50"/>
      <c r="H1941" s="50" t="s">
        <v>3278</v>
      </c>
      <c r="I1941" s="63"/>
      <c r="J1941" s="64">
        <v>29180</v>
      </c>
      <c r="K1941" s="63"/>
      <c r="L1941" s="63"/>
      <c r="M1941" s="63"/>
      <c r="N1941" s="65"/>
    </row>
    <row r="1942" spans="1:14" ht="90" customHeight="1">
      <c r="A1942" s="53">
        <f t="shared" si="31"/>
        <v>1937</v>
      </c>
      <c r="B1942" s="50" t="s">
        <v>756</v>
      </c>
      <c r="C1942" s="50" t="s">
        <v>143</v>
      </c>
      <c r="D1942" s="50" t="s">
        <v>1724</v>
      </c>
      <c r="E1942" s="50" t="s">
        <v>967</v>
      </c>
      <c r="F1942" s="50" t="s">
        <v>1713</v>
      </c>
      <c r="G1942" s="50"/>
      <c r="H1942" s="50" t="s">
        <v>3278</v>
      </c>
      <c r="I1942" s="63"/>
      <c r="J1942" s="64">
        <v>5490</v>
      </c>
      <c r="K1942" s="63"/>
      <c r="L1942" s="63"/>
      <c r="M1942" s="63"/>
      <c r="N1942" s="65"/>
    </row>
    <row r="1943" spans="1:14" ht="90" customHeight="1">
      <c r="A1943" s="53">
        <f t="shared" si="31"/>
        <v>1938</v>
      </c>
      <c r="B1943" s="50" t="s">
        <v>756</v>
      </c>
      <c r="C1943" s="50" t="s">
        <v>143</v>
      </c>
      <c r="D1943" s="50" t="s">
        <v>1725</v>
      </c>
      <c r="E1943" s="50" t="s">
        <v>967</v>
      </c>
      <c r="F1943" s="50" t="s">
        <v>1713</v>
      </c>
      <c r="G1943" s="50"/>
      <c r="H1943" s="50" t="s">
        <v>3278</v>
      </c>
      <c r="I1943" s="63"/>
      <c r="J1943" s="64">
        <v>8950</v>
      </c>
      <c r="K1943" s="63"/>
      <c r="L1943" s="63"/>
      <c r="M1943" s="63"/>
      <c r="N1943" s="65"/>
    </row>
    <row r="1944" spans="1:14" ht="90" customHeight="1">
      <c r="A1944" s="53">
        <f t="shared" si="31"/>
        <v>1939</v>
      </c>
      <c r="B1944" s="50" t="s">
        <v>756</v>
      </c>
      <c r="C1944" s="50" t="s">
        <v>143</v>
      </c>
      <c r="D1944" s="50" t="s">
        <v>1726</v>
      </c>
      <c r="E1944" s="50" t="s">
        <v>967</v>
      </c>
      <c r="F1944" s="50" t="s">
        <v>1713</v>
      </c>
      <c r="G1944" s="50"/>
      <c r="H1944" s="50" t="s">
        <v>3278</v>
      </c>
      <c r="I1944" s="63"/>
      <c r="J1944" s="64">
        <v>13540</v>
      </c>
      <c r="K1944" s="63"/>
      <c r="L1944" s="63"/>
      <c r="M1944" s="63"/>
      <c r="N1944" s="65"/>
    </row>
    <row r="1945" spans="1:14" ht="90" customHeight="1">
      <c r="A1945" s="53">
        <f t="shared" si="31"/>
        <v>1940</v>
      </c>
      <c r="B1945" s="50" t="s">
        <v>756</v>
      </c>
      <c r="C1945" s="50" t="s">
        <v>143</v>
      </c>
      <c r="D1945" s="50" t="s">
        <v>1727</v>
      </c>
      <c r="E1945" s="50" t="s">
        <v>967</v>
      </c>
      <c r="F1945" s="50" t="s">
        <v>1713</v>
      </c>
      <c r="G1945" s="50"/>
      <c r="H1945" s="50" t="s">
        <v>3278</v>
      </c>
      <c r="I1945" s="63"/>
      <c r="J1945" s="64">
        <v>19910</v>
      </c>
      <c r="K1945" s="63"/>
      <c r="L1945" s="63"/>
      <c r="M1945" s="63"/>
      <c r="N1945" s="65"/>
    </row>
    <row r="1946" spans="1:14" ht="90" customHeight="1">
      <c r="A1946" s="53">
        <f t="shared" si="31"/>
        <v>1941</v>
      </c>
      <c r="B1946" s="50" t="s">
        <v>756</v>
      </c>
      <c r="C1946" s="50" t="s">
        <v>143</v>
      </c>
      <c r="D1946" s="50" t="s">
        <v>1728</v>
      </c>
      <c r="E1946" s="50" t="s">
        <v>967</v>
      </c>
      <c r="F1946" s="50" t="s">
        <v>1713</v>
      </c>
      <c r="G1946" s="50"/>
      <c r="H1946" s="50" t="s">
        <v>3278</v>
      </c>
      <c r="I1946" s="63"/>
      <c r="J1946" s="64">
        <v>32930</v>
      </c>
      <c r="K1946" s="63"/>
      <c r="L1946" s="63"/>
      <c r="M1946" s="63"/>
      <c r="N1946" s="65"/>
    </row>
    <row r="1947" spans="1:14" ht="90" customHeight="1">
      <c r="A1947" s="53">
        <f t="shared" si="31"/>
        <v>1942</v>
      </c>
      <c r="B1947" s="50" t="s">
        <v>756</v>
      </c>
      <c r="C1947" s="50" t="s">
        <v>143</v>
      </c>
      <c r="D1947" s="50" t="s">
        <v>1729</v>
      </c>
      <c r="E1947" s="50" t="s">
        <v>967</v>
      </c>
      <c r="F1947" s="50" t="s">
        <v>1713</v>
      </c>
      <c r="G1947" s="50"/>
      <c r="H1947" s="50" t="s">
        <v>3278</v>
      </c>
      <c r="I1947" s="63"/>
      <c r="J1947" s="64">
        <v>52030</v>
      </c>
      <c r="K1947" s="63"/>
      <c r="L1947" s="63"/>
      <c r="M1947" s="63"/>
      <c r="N1947" s="65"/>
    </row>
    <row r="1948" spans="1:14" ht="90" customHeight="1">
      <c r="A1948" s="53">
        <f t="shared" si="31"/>
        <v>1943</v>
      </c>
      <c r="B1948" s="50" t="s">
        <v>756</v>
      </c>
      <c r="C1948" s="50" t="s">
        <v>143</v>
      </c>
      <c r="D1948" s="50" t="s">
        <v>1730</v>
      </c>
      <c r="E1948" s="50" t="s">
        <v>967</v>
      </c>
      <c r="F1948" s="50" t="s">
        <v>1713</v>
      </c>
      <c r="G1948" s="50"/>
      <c r="H1948" s="50" t="s">
        <v>3278</v>
      </c>
      <c r="I1948" s="63"/>
      <c r="J1948" s="64">
        <v>81590</v>
      </c>
      <c r="K1948" s="63"/>
      <c r="L1948" s="63"/>
      <c r="M1948" s="63"/>
      <c r="N1948" s="65"/>
    </row>
    <row r="1949" spans="1:14" ht="90" customHeight="1">
      <c r="A1949" s="53">
        <f t="shared" si="31"/>
        <v>1944</v>
      </c>
      <c r="B1949" s="50" t="s">
        <v>756</v>
      </c>
      <c r="C1949" s="50" t="s">
        <v>143</v>
      </c>
      <c r="D1949" s="50" t="s">
        <v>1731</v>
      </c>
      <c r="E1949" s="50" t="s">
        <v>967</v>
      </c>
      <c r="F1949" s="50" t="s">
        <v>1713</v>
      </c>
      <c r="G1949" s="50"/>
      <c r="H1949" s="50" t="s">
        <v>3278</v>
      </c>
      <c r="I1949" s="63"/>
      <c r="J1949" s="64">
        <v>112840</v>
      </c>
      <c r="K1949" s="63"/>
      <c r="L1949" s="63"/>
      <c r="M1949" s="63"/>
      <c r="N1949" s="65"/>
    </row>
    <row r="1950" spans="1:14" ht="90" customHeight="1">
      <c r="A1950" s="53">
        <f t="shared" si="31"/>
        <v>1945</v>
      </c>
      <c r="B1950" s="50" t="s">
        <v>756</v>
      </c>
      <c r="C1950" s="50" t="s">
        <v>143</v>
      </c>
      <c r="D1950" s="50" t="s">
        <v>1732</v>
      </c>
      <c r="E1950" s="50" t="s">
        <v>967</v>
      </c>
      <c r="F1950" s="50" t="s">
        <v>1713</v>
      </c>
      <c r="G1950" s="50"/>
      <c r="H1950" s="50" t="s">
        <v>3278</v>
      </c>
      <c r="I1950" s="63"/>
      <c r="J1950" s="64">
        <v>154390</v>
      </c>
      <c r="K1950" s="63"/>
      <c r="L1950" s="63"/>
      <c r="M1950" s="63"/>
      <c r="N1950" s="65"/>
    </row>
    <row r="1951" spans="1:14" ht="90" customHeight="1">
      <c r="A1951" s="53">
        <f t="shared" si="31"/>
        <v>1946</v>
      </c>
      <c r="B1951" s="50" t="s">
        <v>756</v>
      </c>
      <c r="C1951" s="50" t="s">
        <v>143</v>
      </c>
      <c r="D1951" s="50" t="s">
        <v>1733</v>
      </c>
      <c r="E1951" s="50" t="s">
        <v>967</v>
      </c>
      <c r="F1951" s="50" t="s">
        <v>1713</v>
      </c>
      <c r="G1951" s="50"/>
      <c r="H1951" s="50" t="s">
        <v>3278</v>
      </c>
      <c r="I1951" s="63"/>
      <c r="J1951" s="64">
        <v>220290</v>
      </c>
      <c r="K1951" s="63"/>
      <c r="L1951" s="63"/>
      <c r="M1951" s="63"/>
      <c r="N1951" s="65"/>
    </row>
    <row r="1952" spans="1:14" ht="90" customHeight="1">
      <c r="A1952" s="53">
        <f t="shared" si="31"/>
        <v>1947</v>
      </c>
      <c r="B1952" s="50" t="s">
        <v>756</v>
      </c>
      <c r="C1952" s="50" t="s">
        <v>143</v>
      </c>
      <c r="D1952" s="50" t="s">
        <v>1734</v>
      </c>
      <c r="E1952" s="50" t="s">
        <v>967</v>
      </c>
      <c r="F1952" s="50" t="s">
        <v>1713</v>
      </c>
      <c r="G1952" s="50"/>
      <c r="H1952" s="50" t="s">
        <v>3278</v>
      </c>
      <c r="I1952" s="63"/>
      <c r="J1952" s="64">
        <v>7890</v>
      </c>
      <c r="K1952" s="63"/>
      <c r="L1952" s="63"/>
      <c r="M1952" s="63"/>
      <c r="N1952" s="65"/>
    </row>
    <row r="1953" spans="1:14" ht="90" customHeight="1">
      <c r="A1953" s="53">
        <f t="shared" si="31"/>
        <v>1948</v>
      </c>
      <c r="B1953" s="50" t="s">
        <v>756</v>
      </c>
      <c r="C1953" s="50" t="s">
        <v>143</v>
      </c>
      <c r="D1953" s="50" t="s">
        <v>1735</v>
      </c>
      <c r="E1953" s="50" t="s">
        <v>967</v>
      </c>
      <c r="F1953" s="50" t="s">
        <v>1713</v>
      </c>
      <c r="G1953" s="50"/>
      <c r="H1953" s="50" t="s">
        <v>3278</v>
      </c>
      <c r="I1953" s="63"/>
      <c r="J1953" s="64">
        <v>11830</v>
      </c>
      <c r="K1953" s="63"/>
      <c r="L1953" s="63"/>
      <c r="M1953" s="63"/>
      <c r="N1953" s="65"/>
    </row>
    <row r="1954" spans="1:14" ht="90" customHeight="1">
      <c r="A1954" s="53">
        <f t="shared" si="31"/>
        <v>1949</v>
      </c>
      <c r="B1954" s="50" t="s">
        <v>756</v>
      </c>
      <c r="C1954" s="50" t="s">
        <v>143</v>
      </c>
      <c r="D1954" s="50" t="s">
        <v>1736</v>
      </c>
      <c r="E1954" s="50" t="s">
        <v>967</v>
      </c>
      <c r="F1954" s="50" t="s">
        <v>1713</v>
      </c>
      <c r="G1954" s="50"/>
      <c r="H1954" s="50" t="s">
        <v>3278</v>
      </c>
      <c r="I1954" s="63"/>
      <c r="J1954" s="64">
        <v>16820</v>
      </c>
      <c r="K1954" s="63"/>
      <c r="L1954" s="63"/>
      <c r="M1954" s="63"/>
      <c r="N1954" s="65"/>
    </row>
    <row r="1955" spans="1:14" ht="90" customHeight="1">
      <c r="A1955" s="53">
        <f t="shared" si="31"/>
        <v>1950</v>
      </c>
      <c r="B1955" s="50" t="s">
        <v>756</v>
      </c>
      <c r="C1955" s="50" t="s">
        <v>143</v>
      </c>
      <c r="D1955" s="50" t="s">
        <v>1737</v>
      </c>
      <c r="E1955" s="50" t="s">
        <v>967</v>
      </c>
      <c r="F1955" s="50" t="s">
        <v>1713</v>
      </c>
      <c r="G1955" s="50"/>
      <c r="H1955" s="50" t="s">
        <v>3278</v>
      </c>
      <c r="I1955" s="63"/>
      <c r="J1955" s="64">
        <v>23720</v>
      </c>
      <c r="K1955" s="63"/>
      <c r="L1955" s="63"/>
      <c r="M1955" s="63"/>
      <c r="N1955" s="65"/>
    </row>
    <row r="1956" spans="1:14" ht="90" customHeight="1">
      <c r="A1956" s="53">
        <f t="shared" si="31"/>
        <v>1951</v>
      </c>
      <c r="B1956" s="50" t="s">
        <v>756</v>
      </c>
      <c r="C1956" s="50" t="s">
        <v>143</v>
      </c>
      <c r="D1956" s="50" t="s">
        <v>1738</v>
      </c>
      <c r="E1956" s="50" t="s">
        <v>967</v>
      </c>
      <c r="F1956" s="50" t="s">
        <v>1713</v>
      </c>
      <c r="G1956" s="50"/>
      <c r="H1956" s="50" t="s">
        <v>3278</v>
      </c>
      <c r="I1956" s="63"/>
      <c r="J1956" s="64">
        <v>37560</v>
      </c>
      <c r="K1956" s="63"/>
      <c r="L1956" s="63"/>
      <c r="M1956" s="63"/>
      <c r="N1956" s="65"/>
    </row>
    <row r="1957" spans="1:14" ht="90" customHeight="1">
      <c r="A1957" s="53">
        <f t="shared" si="31"/>
        <v>1952</v>
      </c>
      <c r="B1957" s="50" t="s">
        <v>756</v>
      </c>
      <c r="C1957" s="50" t="s">
        <v>143</v>
      </c>
      <c r="D1957" s="50" t="s">
        <v>1739</v>
      </c>
      <c r="E1957" s="50" t="s">
        <v>967</v>
      </c>
      <c r="F1957" s="50" t="s">
        <v>1713</v>
      </c>
      <c r="G1957" s="50"/>
      <c r="H1957" s="50" t="s">
        <v>3278</v>
      </c>
      <c r="I1957" s="63"/>
      <c r="J1957" s="64">
        <v>56350</v>
      </c>
      <c r="K1957" s="63"/>
      <c r="L1957" s="63"/>
      <c r="M1957" s="63"/>
      <c r="N1957" s="65"/>
    </row>
    <row r="1958" spans="1:14" ht="90" customHeight="1">
      <c r="A1958" s="53">
        <f t="shared" si="31"/>
        <v>1953</v>
      </c>
      <c r="B1958" s="50" t="s">
        <v>756</v>
      </c>
      <c r="C1958" s="50" t="s">
        <v>143</v>
      </c>
      <c r="D1958" s="50" t="s">
        <v>1740</v>
      </c>
      <c r="E1958" s="50" t="s">
        <v>967</v>
      </c>
      <c r="F1958" s="50" t="s">
        <v>1713</v>
      </c>
      <c r="G1958" s="50"/>
      <c r="H1958" s="50" t="s">
        <v>3278</v>
      </c>
      <c r="I1958" s="63"/>
      <c r="J1958" s="64">
        <v>87290</v>
      </c>
      <c r="K1958" s="63"/>
      <c r="L1958" s="63"/>
      <c r="M1958" s="63"/>
      <c r="N1958" s="65"/>
    </row>
    <row r="1959" spans="1:14" ht="90" customHeight="1">
      <c r="A1959" s="53">
        <f t="shared" si="31"/>
        <v>1954</v>
      </c>
      <c r="B1959" s="50" t="s">
        <v>756</v>
      </c>
      <c r="C1959" s="50" t="s">
        <v>143</v>
      </c>
      <c r="D1959" s="50" t="s">
        <v>1741</v>
      </c>
      <c r="E1959" s="50" t="s">
        <v>967</v>
      </c>
      <c r="F1959" s="50" t="s">
        <v>1713</v>
      </c>
      <c r="G1959" s="50"/>
      <c r="H1959" s="50" t="s">
        <v>3278</v>
      </c>
      <c r="I1959" s="63"/>
      <c r="J1959" s="64">
        <v>119600</v>
      </c>
      <c r="K1959" s="63"/>
      <c r="L1959" s="63"/>
      <c r="M1959" s="63"/>
      <c r="N1959" s="65"/>
    </row>
    <row r="1960" spans="1:14" ht="90" customHeight="1">
      <c r="A1960" s="53">
        <f t="shared" si="31"/>
        <v>1955</v>
      </c>
      <c r="B1960" s="50" t="s">
        <v>756</v>
      </c>
      <c r="C1960" s="50" t="s">
        <v>143</v>
      </c>
      <c r="D1960" s="50" t="s">
        <v>1742</v>
      </c>
      <c r="E1960" s="50" t="s">
        <v>967</v>
      </c>
      <c r="F1960" s="50" t="s">
        <v>1713</v>
      </c>
      <c r="G1960" s="50"/>
      <c r="H1960" s="50" t="s">
        <v>3278</v>
      </c>
      <c r="I1960" s="63"/>
      <c r="J1960" s="64">
        <v>162410</v>
      </c>
      <c r="K1960" s="63"/>
      <c r="L1960" s="63"/>
      <c r="M1960" s="63"/>
      <c r="N1960" s="65"/>
    </row>
    <row r="1961" spans="1:14" ht="90" customHeight="1">
      <c r="A1961" s="53">
        <f t="shared" si="31"/>
        <v>1956</v>
      </c>
      <c r="B1961" s="50" t="s">
        <v>756</v>
      </c>
      <c r="C1961" s="50" t="s">
        <v>143</v>
      </c>
      <c r="D1961" s="50" t="s">
        <v>1743</v>
      </c>
      <c r="E1961" s="50" t="s">
        <v>967</v>
      </c>
      <c r="F1961" s="50" t="s">
        <v>1713</v>
      </c>
      <c r="G1961" s="50"/>
      <c r="H1961" s="50" t="s">
        <v>3278</v>
      </c>
      <c r="I1961" s="63"/>
      <c r="J1961" s="64">
        <v>230290</v>
      </c>
      <c r="K1961" s="63"/>
      <c r="L1961" s="63"/>
      <c r="M1961" s="63"/>
      <c r="N1961" s="65"/>
    </row>
    <row r="1962" spans="1:14" ht="90" customHeight="1">
      <c r="A1962" s="53">
        <f t="shared" si="31"/>
        <v>1957</v>
      </c>
      <c r="B1962" s="50" t="s">
        <v>756</v>
      </c>
      <c r="C1962" s="50" t="s">
        <v>143</v>
      </c>
      <c r="D1962" s="50" t="s">
        <v>1744</v>
      </c>
      <c r="E1962" s="50" t="s">
        <v>967</v>
      </c>
      <c r="F1962" s="50" t="s">
        <v>1874</v>
      </c>
      <c r="G1962" s="50"/>
      <c r="H1962" s="50" t="s">
        <v>3278</v>
      </c>
      <c r="I1962" s="63"/>
      <c r="J1962" s="64">
        <v>11240</v>
      </c>
      <c r="K1962" s="63"/>
      <c r="L1962" s="63"/>
      <c r="M1962" s="63"/>
      <c r="N1962" s="65"/>
    </row>
    <row r="1963" spans="1:14" ht="90" customHeight="1">
      <c r="A1963" s="53">
        <f t="shared" si="31"/>
        <v>1958</v>
      </c>
      <c r="B1963" s="50" t="s">
        <v>756</v>
      </c>
      <c r="C1963" s="50" t="s">
        <v>143</v>
      </c>
      <c r="D1963" s="50" t="s">
        <v>1745</v>
      </c>
      <c r="E1963" s="50" t="s">
        <v>967</v>
      </c>
      <c r="F1963" s="50" t="s">
        <v>1874</v>
      </c>
      <c r="G1963" s="50"/>
      <c r="H1963" s="50" t="s">
        <v>3278</v>
      </c>
      <c r="I1963" s="63"/>
      <c r="J1963" s="64">
        <v>12220</v>
      </c>
      <c r="K1963" s="63"/>
      <c r="L1963" s="63"/>
      <c r="M1963" s="63"/>
      <c r="N1963" s="65"/>
    </row>
    <row r="1964" spans="1:14" ht="90" customHeight="1">
      <c r="A1964" s="53">
        <f t="shared" si="31"/>
        <v>1959</v>
      </c>
      <c r="B1964" s="50" t="s">
        <v>756</v>
      </c>
      <c r="C1964" s="50" t="s">
        <v>143</v>
      </c>
      <c r="D1964" s="50" t="s">
        <v>1746</v>
      </c>
      <c r="E1964" s="50" t="s">
        <v>967</v>
      </c>
      <c r="F1964" s="50" t="s">
        <v>1874</v>
      </c>
      <c r="G1964" s="50"/>
      <c r="H1964" s="50" t="s">
        <v>3278</v>
      </c>
      <c r="I1964" s="63"/>
      <c r="J1964" s="64">
        <v>15980</v>
      </c>
      <c r="K1964" s="63"/>
      <c r="L1964" s="63"/>
      <c r="M1964" s="63"/>
      <c r="N1964" s="65"/>
    </row>
    <row r="1965" spans="1:14" ht="90" customHeight="1">
      <c r="A1965" s="53">
        <f t="shared" si="31"/>
        <v>1960</v>
      </c>
      <c r="B1965" s="50" t="s">
        <v>756</v>
      </c>
      <c r="C1965" s="50" t="s">
        <v>143</v>
      </c>
      <c r="D1965" s="50" t="s">
        <v>1747</v>
      </c>
      <c r="E1965" s="50" t="s">
        <v>967</v>
      </c>
      <c r="F1965" s="50" t="s">
        <v>1874</v>
      </c>
      <c r="G1965" s="50"/>
      <c r="H1965" s="50" t="s">
        <v>3278</v>
      </c>
      <c r="I1965" s="63"/>
      <c r="J1965" s="64">
        <v>21110</v>
      </c>
      <c r="K1965" s="63"/>
      <c r="L1965" s="63"/>
      <c r="M1965" s="63"/>
      <c r="N1965" s="65"/>
    </row>
    <row r="1966" spans="1:14" ht="90" customHeight="1">
      <c r="A1966" s="53">
        <f t="shared" si="31"/>
        <v>1961</v>
      </c>
      <c r="B1966" s="50" t="s">
        <v>756</v>
      </c>
      <c r="C1966" s="50" t="s">
        <v>143</v>
      </c>
      <c r="D1966" s="50" t="s">
        <v>1748</v>
      </c>
      <c r="E1966" s="50" t="s">
        <v>967</v>
      </c>
      <c r="F1966" s="50" t="s">
        <v>1874</v>
      </c>
      <c r="G1966" s="50"/>
      <c r="H1966" s="50" t="s">
        <v>3278</v>
      </c>
      <c r="I1966" s="63"/>
      <c r="J1966" s="64">
        <v>26880</v>
      </c>
      <c r="K1966" s="63"/>
      <c r="L1966" s="63"/>
      <c r="M1966" s="63"/>
      <c r="N1966" s="65"/>
    </row>
    <row r="1967" spans="1:14" ht="90" customHeight="1">
      <c r="A1967" s="53">
        <f t="shared" si="31"/>
        <v>1962</v>
      </c>
      <c r="B1967" s="50" t="s">
        <v>756</v>
      </c>
      <c r="C1967" s="50" t="s">
        <v>143</v>
      </c>
      <c r="D1967" s="50" t="s">
        <v>1749</v>
      </c>
      <c r="E1967" s="50" t="s">
        <v>967</v>
      </c>
      <c r="F1967" s="50" t="s">
        <v>1874</v>
      </c>
      <c r="G1967" s="50"/>
      <c r="H1967" s="50" t="s">
        <v>3278</v>
      </c>
      <c r="I1967" s="63"/>
      <c r="J1967" s="64">
        <v>39330</v>
      </c>
      <c r="K1967" s="63"/>
      <c r="L1967" s="63"/>
      <c r="M1967" s="63"/>
      <c r="N1967" s="65"/>
    </row>
    <row r="1968" spans="1:14" ht="90" customHeight="1">
      <c r="A1968" s="53">
        <f t="shared" si="31"/>
        <v>1963</v>
      </c>
      <c r="B1968" s="50" t="s">
        <v>756</v>
      </c>
      <c r="C1968" s="50" t="s">
        <v>143</v>
      </c>
      <c r="D1968" s="50" t="s">
        <v>1750</v>
      </c>
      <c r="E1968" s="50" t="s">
        <v>967</v>
      </c>
      <c r="F1968" s="50" t="s">
        <v>1874</v>
      </c>
      <c r="G1968" s="50"/>
      <c r="H1968" s="50" t="s">
        <v>3278</v>
      </c>
      <c r="I1968" s="63"/>
      <c r="J1968" s="64">
        <v>50750</v>
      </c>
      <c r="K1968" s="63"/>
      <c r="L1968" s="63"/>
      <c r="M1968" s="63"/>
      <c r="N1968" s="65"/>
    </row>
    <row r="1969" spans="1:14" ht="90" customHeight="1">
      <c r="A1969" s="53">
        <f t="shared" si="31"/>
        <v>1964</v>
      </c>
      <c r="B1969" s="50" t="s">
        <v>756</v>
      </c>
      <c r="C1969" s="50" t="s">
        <v>143</v>
      </c>
      <c r="D1969" s="50" t="s">
        <v>1751</v>
      </c>
      <c r="E1969" s="50" t="s">
        <v>967</v>
      </c>
      <c r="F1969" s="50" t="s">
        <v>1874</v>
      </c>
      <c r="G1969" s="50"/>
      <c r="H1969" s="50" t="s">
        <v>3278</v>
      </c>
      <c r="I1969" s="63"/>
      <c r="J1969" s="64">
        <v>65210</v>
      </c>
      <c r="K1969" s="63"/>
      <c r="L1969" s="63"/>
      <c r="M1969" s="63"/>
      <c r="N1969" s="65"/>
    </row>
    <row r="1970" spans="1:14" ht="90" customHeight="1">
      <c r="A1970" s="53">
        <f t="shared" si="31"/>
        <v>1965</v>
      </c>
      <c r="B1970" s="50" t="s">
        <v>756</v>
      </c>
      <c r="C1970" s="50" t="s">
        <v>143</v>
      </c>
      <c r="D1970" s="50" t="s">
        <v>1752</v>
      </c>
      <c r="E1970" s="50" t="s">
        <v>967</v>
      </c>
      <c r="F1970" s="50" t="s">
        <v>1874</v>
      </c>
      <c r="G1970" s="50"/>
      <c r="H1970" s="50" t="s">
        <v>3278</v>
      </c>
      <c r="I1970" s="63"/>
      <c r="J1970" s="64">
        <v>82460</v>
      </c>
      <c r="K1970" s="63"/>
      <c r="L1970" s="63"/>
      <c r="M1970" s="63"/>
      <c r="N1970" s="65"/>
    </row>
    <row r="1971" spans="1:14" ht="90" customHeight="1">
      <c r="A1971" s="53">
        <f t="shared" si="31"/>
        <v>1966</v>
      </c>
      <c r="B1971" s="50" t="s">
        <v>756</v>
      </c>
      <c r="C1971" s="50" t="s">
        <v>143</v>
      </c>
      <c r="D1971" s="50" t="s">
        <v>1753</v>
      </c>
      <c r="E1971" s="50" t="s">
        <v>967</v>
      </c>
      <c r="F1971" s="50" t="s">
        <v>1874</v>
      </c>
      <c r="G1971" s="50"/>
      <c r="H1971" s="50" t="s">
        <v>3278</v>
      </c>
      <c r="I1971" s="63"/>
      <c r="J1971" s="64">
        <v>99150</v>
      </c>
      <c r="K1971" s="63"/>
      <c r="L1971" s="63"/>
      <c r="M1971" s="63"/>
      <c r="N1971" s="65"/>
    </row>
    <row r="1972" spans="1:14" ht="77.5">
      <c r="A1972" s="53">
        <f t="shared" si="31"/>
        <v>1967</v>
      </c>
      <c r="B1972" s="50" t="s">
        <v>756</v>
      </c>
      <c r="C1972" s="50" t="s">
        <v>143</v>
      </c>
      <c r="D1972" s="50" t="s">
        <v>1755</v>
      </c>
      <c r="E1972" s="50" t="s">
        <v>1173</v>
      </c>
      <c r="F1972" s="50" t="s">
        <v>1754</v>
      </c>
      <c r="G1972" s="50"/>
      <c r="H1972" s="50" t="s">
        <v>2128</v>
      </c>
      <c r="I1972" s="146"/>
      <c r="J1972" s="160" t="s">
        <v>3640</v>
      </c>
      <c r="K1972" s="63"/>
      <c r="L1972" s="63"/>
      <c r="M1972" s="63"/>
      <c r="N1972" s="65"/>
    </row>
    <row r="1973" spans="1:14" ht="77.5">
      <c r="A1973" s="53">
        <f t="shared" si="31"/>
        <v>1968</v>
      </c>
      <c r="B1973" s="50" t="s">
        <v>756</v>
      </c>
      <c r="C1973" s="50" t="s">
        <v>143</v>
      </c>
      <c r="D1973" s="50" t="s">
        <v>1756</v>
      </c>
      <c r="E1973" s="50" t="s">
        <v>1173</v>
      </c>
      <c r="F1973" s="50" t="s">
        <v>1754</v>
      </c>
      <c r="G1973" s="50"/>
      <c r="H1973" s="50" t="s">
        <v>2128</v>
      </c>
      <c r="I1973" s="146"/>
      <c r="J1973" s="160" t="s">
        <v>3640</v>
      </c>
      <c r="K1973" s="63"/>
      <c r="L1973" s="63"/>
      <c r="M1973" s="63"/>
      <c r="N1973" s="65"/>
    </row>
    <row r="1974" spans="1:14" ht="77.5">
      <c r="A1974" s="53">
        <f t="shared" si="31"/>
        <v>1969</v>
      </c>
      <c r="B1974" s="50" t="s">
        <v>756</v>
      </c>
      <c r="C1974" s="50" t="s">
        <v>143</v>
      </c>
      <c r="D1974" s="50" t="s">
        <v>1757</v>
      </c>
      <c r="E1974" s="50" t="s">
        <v>1173</v>
      </c>
      <c r="F1974" s="50" t="s">
        <v>1754</v>
      </c>
      <c r="G1974" s="50"/>
      <c r="H1974" s="50" t="s">
        <v>2128</v>
      </c>
      <c r="I1974" s="146"/>
      <c r="J1974" s="160" t="s">
        <v>3640</v>
      </c>
      <c r="K1974" s="63"/>
      <c r="L1974" s="63"/>
      <c r="M1974" s="63"/>
      <c r="N1974" s="65"/>
    </row>
    <row r="1975" spans="1:14" ht="77.5">
      <c r="A1975" s="53">
        <f t="shared" si="31"/>
        <v>1970</v>
      </c>
      <c r="B1975" s="50" t="s">
        <v>756</v>
      </c>
      <c r="C1975" s="50" t="s">
        <v>143</v>
      </c>
      <c r="D1975" s="50" t="s">
        <v>1758</v>
      </c>
      <c r="E1975" s="50" t="s">
        <v>1173</v>
      </c>
      <c r="F1975" s="50" t="s">
        <v>1754</v>
      </c>
      <c r="G1975" s="50"/>
      <c r="H1975" s="50" t="s">
        <v>2128</v>
      </c>
      <c r="I1975" s="146"/>
      <c r="J1975" s="160" t="s">
        <v>3640</v>
      </c>
      <c r="K1975" s="63"/>
      <c r="L1975" s="63"/>
      <c r="M1975" s="63"/>
      <c r="N1975" s="65"/>
    </row>
    <row r="1976" spans="1:14" ht="77.5">
      <c r="A1976" s="53">
        <f t="shared" si="31"/>
        <v>1971</v>
      </c>
      <c r="B1976" s="50" t="s">
        <v>756</v>
      </c>
      <c r="C1976" s="50" t="s">
        <v>143</v>
      </c>
      <c r="D1976" s="50" t="s">
        <v>1759</v>
      </c>
      <c r="E1976" s="50" t="s">
        <v>1173</v>
      </c>
      <c r="F1976" s="50" t="s">
        <v>1754</v>
      </c>
      <c r="G1976" s="50"/>
      <c r="H1976" s="50" t="s">
        <v>2128</v>
      </c>
      <c r="I1976" s="146"/>
      <c r="J1976" s="160" t="s">
        <v>3640</v>
      </c>
      <c r="K1976" s="63"/>
      <c r="L1976" s="63"/>
      <c r="M1976" s="63"/>
      <c r="N1976" s="65"/>
    </row>
    <row r="1977" spans="1:14" ht="77.5">
      <c r="A1977" s="53">
        <f t="shared" si="31"/>
        <v>1972</v>
      </c>
      <c r="B1977" s="50" t="s">
        <v>756</v>
      </c>
      <c r="C1977" s="50" t="s">
        <v>143</v>
      </c>
      <c r="D1977" s="50" t="s">
        <v>1760</v>
      </c>
      <c r="E1977" s="50" t="s">
        <v>1173</v>
      </c>
      <c r="F1977" s="50" t="s">
        <v>1754</v>
      </c>
      <c r="G1977" s="50"/>
      <c r="H1977" s="50" t="s">
        <v>2128</v>
      </c>
      <c r="I1977" s="146"/>
      <c r="J1977" s="160" t="s">
        <v>3640</v>
      </c>
      <c r="K1977" s="63"/>
      <c r="L1977" s="63"/>
      <c r="M1977" s="63"/>
      <c r="N1977" s="65"/>
    </row>
    <row r="1978" spans="1:14" ht="77.5">
      <c r="A1978" s="53">
        <f t="shared" si="31"/>
        <v>1973</v>
      </c>
      <c r="B1978" s="50" t="s">
        <v>756</v>
      </c>
      <c r="C1978" s="50" t="s">
        <v>143</v>
      </c>
      <c r="D1978" s="50" t="s">
        <v>1761</v>
      </c>
      <c r="E1978" s="50" t="s">
        <v>1173</v>
      </c>
      <c r="F1978" s="50" t="s">
        <v>1754</v>
      </c>
      <c r="G1978" s="50"/>
      <c r="H1978" s="50" t="s">
        <v>2128</v>
      </c>
      <c r="I1978" s="146"/>
      <c r="J1978" s="160" t="s">
        <v>3640</v>
      </c>
      <c r="K1978" s="63"/>
      <c r="L1978" s="63"/>
      <c r="M1978" s="63"/>
      <c r="N1978" s="65"/>
    </row>
    <row r="1979" spans="1:14" ht="77.5">
      <c r="A1979" s="53">
        <f t="shared" si="31"/>
        <v>1974</v>
      </c>
      <c r="B1979" s="50" t="s">
        <v>756</v>
      </c>
      <c r="C1979" s="50" t="s">
        <v>143</v>
      </c>
      <c r="D1979" s="50" t="s">
        <v>1762</v>
      </c>
      <c r="E1979" s="50" t="s">
        <v>1173</v>
      </c>
      <c r="F1979" s="50" t="s">
        <v>1754</v>
      </c>
      <c r="G1979" s="50"/>
      <c r="H1979" s="50" t="s">
        <v>2128</v>
      </c>
      <c r="I1979" s="146"/>
      <c r="J1979" s="160" t="s">
        <v>3640</v>
      </c>
      <c r="K1979" s="63"/>
      <c r="L1979" s="63"/>
      <c r="M1979" s="63"/>
      <c r="N1979" s="65"/>
    </row>
    <row r="1980" spans="1:14" ht="77.5">
      <c r="A1980" s="53">
        <f t="shared" si="31"/>
        <v>1975</v>
      </c>
      <c r="B1980" s="50" t="s">
        <v>756</v>
      </c>
      <c r="C1980" s="50" t="s">
        <v>143</v>
      </c>
      <c r="D1980" s="50" t="s">
        <v>1763</v>
      </c>
      <c r="E1980" s="50" t="s">
        <v>1173</v>
      </c>
      <c r="F1980" s="50" t="s">
        <v>1754</v>
      </c>
      <c r="G1980" s="50"/>
      <c r="H1980" s="50" t="s">
        <v>2128</v>
      </c>
      <c r="I1980" s="146"/>
      <c r="J1980" s="160" t="s">
        <v>3640</v>
      </c>
      <c r="K1980" s="63"/>
      <c r="L1980" s="63"/>
      <c r="M1980" s="63"/>
      <c r="N1980" s="65"/>
    </row>
    <row r="1981" spans="1:14" ht="77.5">
      <c r="A1981" s="53">
        <f t="shared" si="31"/>
        <v>1976</v>
      </c>
      <c r="B1981" s="50" t="s">
        <v>756</v>
      </c>
      <c r="C1981" s="50" t="s">
        <v>143</v>
      </c>
      <c r="D1981" s="50" t="s">
        <v>1764</v>
      </c>
      <c r="E1981" s="50" t="s">
        <v>1173</v>
      </c>
      <c r="F1981" s="50" t="s">
        <v>1754</v>
      </c>
      <c r="G1981" s="50"/>
      <c r="H1981" s="50" t="s">
        <v>2128</v>
      </c>
      <c r="I1981" s="146"/>
      <c r="J1981" s="160" t="s">
        <v>3640</v>
      </c>
      <c r="K1981" s="63"/>
      <c r="L1981" s="63"/>
      <c r="M1981" s="63"/>
      <c r="N1981" s="65"/>
    </row>
    <row r="1982" spans="1:14" ht="77.5">
      <c r="A1982" s="53">
        <f t="shared" si="31"/>
        <v>1977</v>
      </c>
      <c r="B1982" s="50" t="s">
        <v>756</v>
      </c>
      <c r="C1982" s="50" t="s">
        <v>143</v>
      </c>
      <c r="D1982" s="50" t="s">
        <v>1765</v>
      </c>
      <c r="E1982" s="50" t="s">
        <v>1173</v>
      </c>
      <c r="F1982" s="50" t="s">
        <v>1754</v>
      </c>
      <c r="G1982" s="50"/>
      <c r="H1982" s="50" t="s">
        <v>2128</v>
      </c>
      <c r="I1982" s="146"/>
      <c r="J1982" s="160" t="s">
        <v>3640</v>
      </c>
      <c r="K1982" s="63"/>
      <c r="L1982" s="63"/>
      <c r="M1982" s="63"/>
      <c r="N1982" s="65"/>
    </row>
    <row r="1983" spans="1:14" ht="77.5">
      <c r="A1983" s="53">
        <f t="shared" si="31"/>
        <v>1978</v>
      </c>
      <c r="B1983" s="50" t="s">
        <v>756</v>
      </c>
      <c r="C1983" s="50" t="s">
        <v>143</v>
      </c>
      <c r="D1983" s="50" t="s">
        <v>1766</v>
      </c>
      <c r="E1983" s="50" t="s">
        <v>1173</v>
      </c>
      <c r="F1983" s="50" t="s">
        <v>1754</v>
      </c>
      <c r="G1983" s="50"/>
      <c r="H1983" s="50" t="s">
        <v>2128</v>
      </c>
      <c r="I1983" s="146"/>
      <c r="J1983" s="160" t="s">
        <v>3640</v>
      </c>
      <c r="K1983" s="63"/>
      <c r="L1983" s="63"/>
      <c r="M1983" s="63"/>
      <c r="N1983" s="65"/>
    </row>
    <row r="1984" spans="1:14" ht="77.5">
      <c r="A1984" s="53">
        <f t="shared" si="31"/>
        <v>1979</v>
      </c>
      <c r="B1984" s="50" t="s">
        <v>756</v>
      </c>
      <c r="C1984" s="50" t="s">
        <v>143</v>
      </c>
      <c r="D1984" s="50" t="s">
        <v>1767</v>
      </c>
      <c r="E1984" s="50" t="s">
        <v>1173</v>
      </c>
      <c r="F1984" s="50" t="s">
        <v>1754</v>
      </c>
      <c r="G1984" s="50"/>
      <c r="H1984" s="50" t="s">
        <v>2128</v>
      </c>
      <c r="I1984" s="146"/>
      <c r="J1984" s="160" t="s">
        <v>3640</v>
      </c>
      <c r="K1984" s="63"/>
      <c r="L1984" s="63"/>
      <c r="M1984" s="63"/>
      <c r="N1984" s="65"/>
    </row>
    <row r="1985" spans="1:14" ht="77.5">
      <c r="A1985" s="53">
        <f t="shared" si="31"/>
        <v>1980</v>
      </c>
      <c r="B1985" s="50" t="s">
        <v>756</v>
      </c>
      <c r="C1985" s="50" t="s">
        <v>143</v>
      </c>
      <c r="D1985" s="50" t="s">
        <v>1768</v>
      </c>
      <c r="E1985" s="50" t="s">
        <v>1173</v>
      </c>
      <c r="F1985" s="50" t="s">
        <v>1754</v>
      </c>
      <c r="G1985" s="50"/>
      <c r="H1985" s="50" t="s">
        <v>2128</v>
      </c>
      <c r="I1985" s="146"/>
      <c r="J1985" s="160" t="s">
        <v>3640</v>
      </c>
      <c r="K1985" s="63"/>
      <c r="L1985" s="63"/>
      <c r="M1985" s="63"/>
      <c r="N1985" s="65"/>
    </row>
    <row r="1986" spans="1:14" ht="77.5">
      <c r="A1986" s="53">
        <f t="shared" si="31"/>
        <v>1981</v>
      </c>
      <c r="B1986" s="50" t="s">
        <v>756</v>
      </c>
      <c r="C1986" s="50" t="s">
        <v>143</v>
      </c>
      <c r="D1986" s="50" t="s">
        <v>1769</v>
      </c>
      <c r="E1986" s="50" t="s">
        <v>1173</v>
      </c>
      <c r="F1986" s="50" t="s">
        <v>1754</v>
      </c>
      <c r="G1986" s="50"/>
      <c r="H1986" s="50" t="s">
        <v>2128</v>
      </c>
      <c r="I1986" s="146"/>
      <c r="J1986" s="160" t="s">
        <v>3640</v>
      </c>
      <c r="K1986" s="63"/>
      <c r="L1986" s="63"/>
      <c r="M1986" s="63"/>
      <c r="N1986" s="65"/>
    </row>
    <row r="1987" spans="1:14" ht="77.5">
      <c r="A1987" s="53">
        <f t="shared" si="31"/>
        <v>1982</v>
      </c>
      <c r="B1987" s="50" t="s">
        <v>756</v>
      </c>
      <c r="C1987" s="50" t="s">
        <v>143</v>
      </c>
      <c r="D1987" s="50" t="s">
        <v>1770</v>
      </c>
      <c r="E1987" s="50" t="s">
        <v>1173</v>
      </c>
      <c r="F1987" s="50" t="s">
        <v>1754</v>
      </c>
      <c r="G1987" s="50"/>
      <c r="H1987" s="50" t="s">
        <v>2128</v>
      </c>
      <c r="I1987" s="146"/>
      <c r="J1987" s="160" t="s">
        <v>3640</v>
      </c>
      <c r="K1987" s="63"/>
      <c r="L1987" s="63"/>
      <c r="M1987" s="63"/>
      <c r="N1987" s="65"/>
    </row>
    <row r="1988" spans="1:14" ht="77.5">
      <c r="A1988" s="53">
        <f t="shared" si="31"/>
        <v>1983</v>
      </c>
      <c r="B1988" s="50" t="s">
        <v>756</v>
      </c>
      <c r="C1988" s="50" t="s">
        <v>143</v>
      </c>
      <c r="D1988" s="50" t="s">
        <v>1771</v>
      </c>
      <c r="E1988" s="50" t="s">
        <v>1173</v>
      </c>
      <c r="F1988" s="50" t="s">
        <v>1754</v>
      </c>
      <c r="G1988" s="50"/>
      <c r="H1988" s="50" t="s">
        <v>2128</v>
      </c>
      <c r="I1988" s="146"/>
      <c r="J1988" s="160" t="s">
        <v>3640</v>
      </c>
      <c r="K1988" s="63"/>
      <c r="L1988" s="63"/>
      <c r="M1988" s="63"/>
      <c r="N1988" s="65"/>
    </row>
    <row r="1989" spans="1:14" ht="77.5">
      <c r="A1989" s="53">
        <f t="shared" si="31"/>
        <v>1984</v>
      </c>
      <c r="B1989" s="50" t="s">
        <v>756</v>
      </c>
      <c r="C1989" s="50" t="s">
        <v>143</v>
      </c>
      <c r="D1989" s="50" t="s">
        <v>1772</v>
      </c>
      <c r="E1989" s="50" t="s">
        <v>1173</v>
      </c>
      <c r="F1989" s="50" t="s">
        <v>1754</v>
      </c>
      <c r="G1989" s="50"/>
      <c r="H1989" s="50" t="s">
        <v>2128</v>
      </c>
      <c r="I1989" s="146"/>
      <c r="J1989" s="160" t="s">
        <v>3640</v>
      </c>
      <c r="K1989" s="63"/>
      <c r="L1989" s="63"/>
      <c r="M1989" s="63"/>
      <c r="N1989" s="65"/>
    </row>
    <row r="1990" spans="1:14" ht="77.5">
      <c r="A1990" s="53">
        <f t="shared" si="31"/>
        <v>1985</v>
      </c>
      <c r="B1990" s="50" t="s">
        <v>756</v>
      </c>
      <c r="C1990" s="50" t="s">
        <v>143</v>
      </c>
      <c r="D1990" s="50" t="s">
        <v>1773</v>
      </c>
      <c r="E1990" s="50" t="s">
        <v>1173</v>
      </c>
      <c r="F1990" s="50" t="s">
        <v>1754</v>
      </c>
      <c r="G1990" s="50"/>
      <c r="H1990" s="50" t="s">
        <v>2128</v>
      </c>
      <c r="I1990" s="146"/>
      <c r="J1990" s="160" t="s">
        <v>3640</v>
      </c>
      <c r="K1990" s="63"/>
      <c r="L1990" s="63"/>
      <c r="M1990" s="63"/>
      <c r="N1990" s="65"/>
    </row>
    <row r="1991" spans="1:14" ht="77.5">
      <c r="A1991" s="53">
        <f t="shared" si="31"/>
        <v>1986</v>
      </c>
      <c r="B1991" s="50" t="s">
        <v>756</v>
      </c>
      <c r="C1991" s="50" t="s">
        <v>143</v>
      </c>
      <c r="D1991" s="50" t="s">
        <v>1774</v>
      </c>
      <c r="E1991" s="50" t="s">
        <v>1173</v>
      </c>
      <c r="F1991" s="50" t="s">
        <v>1754</v>
      </c>
      <c r="G1991" s="50"/>
      <c r="H1991" s="50" t="s">
        <v>2128</v>
      </c>
      <c r="I1991" s="146"/>
      <c r="J1991" s="160" t="s">
        <v>3640</v>
      </c>
      <c r="K1991" s="63"/>
      <c r="L1991" s="63"/>
      <c r="M1991" s="63"/>
      <c r="N1991" s="65"/>
    </row>
    <row r="1992" spans="1:14" ht="77.5">
      <c r="A1992" s="53">
        <f t="shared" si="31"/>
        <v>1987</v>
      </c>
      <c r="B1992" s="50" t="s">
        <v>756</v>
      </c>
      <c r="C1992" s="50" t="s">
        <v>143</v>
      </c>
      <c r="D1992" s="50" t="s">
        <v>1775</v>
      </c>
      <c r="E1992" s="50" t="s">
        <v>1173</v>
      </c>
      <c r="F1992" s="50" t="s">
        <v>1754</v>
      </c>
      <c r="G1992" s="50"/>
      <c r="H1992" s="50" t="s">
        <v>2128</v>
      </c>
      <c r="I1992" s="146"/>
      <c r="J1992" s="160" t="s">
        <v>3640</v>
      </c>
      <c r="K1992" s="63"/>
      <c r="L1992" s="63"/>
      <c r="M1992" s="63"/>
      <c r="N1992" s="65"/>
    </row>
    <row r="1993" spans="1:14" ht="77.5">
      <c r="A1993" s="53">
        <f t="shared" ref="A1993:A2056" si="32">A1992+1</f>
        <v>1988</v>
      </c>
      <c r="B1993" s="50" t="s">
        <v>756</v>
      </c>
      <c r="C1993" s="50" t="s">
        <v>143</v>
      </c>
      <c r="D1993" s="50" t="s">
        <v>1776</v>
      </c>
      <c r="E1993" s="50" t="s">
        <v>1173</v>
      </c>
      <c r="F1993" s="50" t="s">
        <v>1754</v>
      </c>
      <c r="G1993" s="50"/>
      <c r="H1993" s="50" t="s">
        <v>2128</v>
      </c>
      <c r="I1993" s="146"/>
      <c r="J1993" s="160" t="s">
        <v>3640</v>
      </c>
      <c r="K1993" s="63"/>
      <c r="L1993" s="63"/>
      <c r="M1993" s="63"/>
      <c r="N1993" s="65"/>
    </row>
    <row r="1994" spans="1:14" ht="77.5">
      <c r="A1994" s="53">
        <f t="shared" si="32"/>
        <v>1989</v>
      </c>
      <c r="B1994" s="50" t="s">
        <v>756</v>
      </c>
      <c r="C1994" s="50" t="s">
        <v>143</v>
      </c>
      <c r="D1994" s="50" t="s">
        <v>1777</v>
      </c>
      <c r="E1994" s="50" t="s">
        <v>1173</v>
      </c>
      <c r="F1994" s="50" t="s">
        <v>1754</v>
      </c>
      <c r="G1994" s="50"/>
      <c r="H1994" s="50" t="s">
        <v>2128</v>
      </c>
      <c r="I1994" s="146"/>
      <c r="J1994" s="160" t="s">
        <v>3640</v>
      </c>
      <c r="K1994" s="63"/>
      <c r="L1994" s="63"/>
      <c r="M1994" s="63"/>
      <c r="N1994" s="65"/>
    </row>
    <row r="1995" spans="1:14" ht="77.5">
      <c r="A1995" s="53">
        <f t="shared" si="32"/>
        <v>1990</v>
      </c>
      <c r="B1995" s="50" t="s">
        <v>756</v>
      </c>
      <c r="C1995" s="50" t="s">
        <v>143</v>
      </c>
      <c r="D1995" s="50" t="s">
        <v>1778</v>
      </c>
      <c r="E1995" s="50" t="s">
        <v>1173</v>
      </c>
      <c r="F1995" s="50" t="s">
        <v>1754</v>
      </c>
      <c r="G1995" s="50"/>
      <c r="H1995" s="50" t="s">
        <v>2128</v>
      </c>
      <c r="I1995" s="146"/>
      <c r="J1995" s="160" t="s">
        <v>3640</v>
      </c>
      <c r="K1995" s="63"/>
      <c r="L1995" s="63"/>
      <c r="M1995" s="63"/>
      <c r="N1995" s="65"/>
    </row>
    <row r="1996" spans="1:14" ht="77.5">
      <c r="A1996" s="53">
        <f t="shared" si="32"/>
        <v>1991</v>
      </c>
      <c r="B1996" s="50" t="s">
        <v>756</v>
      </c>
      <c r="C1996" s="50" t="s">
        <v>143</v>
      </c>
      <c r="D1996" s="50" t="s">
        <v>1779</v>
      </c>
      <c r="E1996" s="50" t="s">
        <v>1173</v>
      </c>
      <c r="F1996" s="50" t="s">
        <v>1754</v>
      </c>
      <c r="G1996" s="50"/>
      <c r="H1996" s="50" t="s">
        <v>2128</v>
      </c>
      <c r="I1996" s="146"/>
      <c r="J1996" s="160" t="s">
        <v>3640</v>
      </c>
      <c r="K1996" s="63"/>
      <c r="L1996" s="63"/>
      <c r="M1996" s="63"/>
      <c r="N1996" s="65"/>
    </row>
    <row r="1997" spans="1:14" ht="77.5">
      <c r="A1997" s="53">
        <f t="shared" si="32"/>
        <v>1992</v>
      </c>
      <c r="B1997" s="50" t="s">
        <v>756</v>
      </c>
      <c r="C1997" s="50" t="s">
        <v>143</v>
      </c>
      <c r="D1997" s="50" t="s">
        <v>1780</v>
      </c>
      <c r="E1997" s="50" t="s">
        <v>1173</v>
      </c>
      <c r="F1997" s="50" t="s">
        <v>1754</v>
      </c>
      <c r="G1997" s="50"/>
      <c r="H1997" s="50" t="s">
        <v>2128</v>
      </c>
      <c r="I1997" s="146"/>
      <c r="J1997" s="160" t="s">
        <v>3640</v>
      </c>
      <c r="K1997" s="63"/>
      <c r="L1997" s="63"/>
      <c r="M1997" s="63"/>
      <c r="N1997" s="65"/>
    </row>
    <row r="1998" spans="1:14" ht="77.5">
      <c r="A1998" s="53">
        <f t="shared" si="32"/>
        <v>1993</v>
      </c>
      <c r="B1998" s="50" t="s">
        <v>756</v>
      </c>
      <c r="C1998" s="50" t="s">
        <v>143</v>
      </c>
      <c r="D1998" s="50" t="s">
        <v>1781</v>
      </c>
      <c r="E1998" s="50" t="s">
        <v>1173</v>
      </c>
      <c r="F1998" s="50" t="s">
        <v>1754</v>
      </c>
      <c r="G1998" s="50"/>
      <c r="H1998" s="50" t="s">
        <v>2128</v>
      </c>
      <c r="I1998" s="146"/>
      <c r="J1998" s="160" t="s">
        <v>3640</v>
      </c>
      <c r="K1998" s="63"/>
      <c r="L1998" s="63"/>
      <c r="M1998" s="63"/>
      <c r="N1998" s="65"/>
    </row>
    <row r="1999" spans="1:14" ht="77.5">
      <c r="A1999" s="53">
        <f t="shared" si="32"/>
        <v>1994</v>
      </c>
      <c r="B1999" s="50" t="s">
        <v>756</v>
      </c>
      <c r="C1999" s="50" t="s">
        <v>143</v>
      </c>
      <c r="D1999" s="50" t="s">
        <v>1782</v>
      </c>
      <c r="E1999" s="50" t="s">
        <v>1173</v>
      </c>
      <c r="F1999" s="50" t="s">
        <v>1754</v>
      </c>
      <c r="G1999" s="50"/>
      <c r="H1999" s="50" t="s">
        <v>2128</v>
      </c>
      <c r="I1999" s="146"/>
      <c r="J1999" s="160" t="s">
        <v>3640</v>
      </c>
      <c r="K1999" s="63"/>
      <c r="L1999" s="63"/>
      <c r="M1999" s="63"/>
      <c r="N1999" s="65"/>
    </row>
    <row r="2000" spans="1:14" ht="77.5">
      <c r="A2000" s="53">
        <f t="shared" si="32"/>
        <v>1995</v>
      </c>
      <c r="B2000" s="50" t="s">
        <v>756</v>
      </c>
      <c r="C2000" s="50" t="s">
        <v>143</v>
      </c>
      <c r="D2000" s="50" t="s">
        <v>1783</v>
      </c>
      <c r="E2000" s="50" t="s">
        <v>1173</v>
      </c>
      <c r="F2000" s="50" t="s">
        <v>1754</v>
      </c>
      <c r="G2000" s="50"/>
      <c r="H2000" s="50" t="s">
        <v>2128</v>
      </c>
      <c r="I2000" s="146"/>
      <c r="J2000" s="160" t="s">
        <v>3640</v>
      </c>
      <c r="K2000" s="63"/>
      <c r="L2000" s="63"/>
      <c r="M2000" s="63"/>
      <c r="N2000" s="65"/>
    </row>
    <row r="2001" spans="1:14" ht="77.5">
      <c r="A2001" s="53">
        <f t="shared" si="32"/>
        <v>1996</v>
      </c>
      <c r="B2001" s="50" t="s">
        <v>756</v>
      </c>
      <c r="C2001" s="50" t="s">
        <v>143</v>
      </c>
      <c r="D2001" s="50" t="s">
        <v>1784</v>
      </c>
      <c r="E2001" s="50" t="s">
        <v>1173</v>
      </c>
      <c r="F2001" s="50" t="s">
        <v>1754</v>
      </c>
      <c r="G2001" s="50"/>
      <c r="H2001" s="50" t="s">
        <v>2128</v>
      </c>
      <c r="I2001" s="146"/>
      <c r="J2001" s="160" t="s">
        <v>3640</v>
      </c>
      <c r="K2001" s="63"/>
      <c r="L2001" s="63"/>
      <c r="M2001" s="63"/>
      <c r="N2001" s="65"/>
    </row>
    <row r="2002" spans="1:14" ht="77.5">
      <c r="A2002" s="53">
        <f t="shared" si="32"/>
        <v>1997</v>
      </c>
      <c r="B2002" s="50" t="s">
        <v>756</v>
      </c>
      <c r="C2002" s="50" t="s">
        <v>143</v>
      </c>
      <c r="D2002" s="50" t="s">
        <v>1785</v>
      </c>
      <c r="E2002" s="50" t="s">
        <v>1173</v>
      </c>
      <c r="F2002" s="50" t="s">
        <v>1754</v>
      </c>
      <c r="G2002" s="50"/>
      <c r="H2002" s="50" t="s">
        <v>2128</v>
      </c>
      <c r="I2002" s="146"/>
      <c r="J2002" s="160" t="s">
        <v>3640</v>
      </c>
      <c r="K2002" s="63"/>
      <c r="L2002" s="63"/>
      <c r="M2002" s="63"/>
      <c r="N2002" s="65"/>
    </row>
    <row r="2003" spans="1:14" ht="77.5">
      <c r="A2003" s="53">
        <f t="shared" si="32"/>
        <v>1998</v>
      </c>
      <c r="B2003" s="50" t="s">
        <v>756</v>
      </c>
      <c r="C2003" s="50" t="s">
        <v>143</v>
      </c>
      <c r="D2003" s="50" t="s">
        <v>1786</v>
      </c>
      <c r="E2003" s="50" t="s">
        <v>1173</v>
      </c>
      <c r="F2003" s="50" t="s">
        <v>1754</v>
      </c>
      <c r="G2003" s="50"/>
      <c r="H2003" s="50" t="s">
        <v>2128</v>
      </c>
      <c r="I2003" s="146"/>
      <c r="J2003" s="160" t="s">
        <v>3640</v>
      </c>
      <c r="K2003" s="63"/>
      <c r="L2003" s="63"/>
      <c r="M2003" s="63"/>
      <c r="N2003" s="65"/>
    </row>
    <row r="2004" spans="1:14" ht="77.5">
      <c r="A2004" s="53">
        <f t="shared" si="32"/>
        <v>1999</v>
      </c>
      <c r="B2004" s="50" t="s">
        <v>756</v>
      </c>
      <c r="C2004" s="50" t="s">
        <v>143</v>
      </c>
      <c r="D2004" s="50" t="s">
        <v>1787</v>
      </c>
      <c r="E2004" s="50" t="s">
        <v>1173</v>
      </c>
      <c r="F2004" s="50" t="s">
        <v>1754</v>
      </c>
      <c r="G2004" s="50"/>
      <c r="H2004" s="50" t="s">
        <v>2128</v>
      </c>
      <c r="I2004" s="146"/>
      <c r="J2004" s="160" t="s">
        <v>3640</v>
      </c>
      <c r="K2004" s="63"/>
      <c r="L2004" s="63"/>
      <c r="M2004" s="63"/>
      <c r="N2004" s="65"/>
    </row>
    <row r="2005" spans="1:14" ht="77.5">
      <c r="A2005" s="53">
        <f t="shared" si="32"/>
        <v>2000</v>
      </c>
      <c r="B2005" s="50" t="s">
        <v>756</v>
      </c>
      <c r="C2005" s="50" t="s">
        <v>143</v>
      </c>
      <c r="D2005" s="50" t="s">
        <v>1788</v>
      </c>
      <c r="E2005" s="50" t="s">
        <v>1173</v>
      </c>
      <c r="F2005" s="50" t="s">
        <v>1754</v>
      </c>
      <c r="G2005" s="50"/>
      <c r="H2005" s="50" t="s">
        <v>2128</v>
      </c>
      <c r="I2005" s="146"/>
      <c r="J2005" s="160" t="s">
        <v>3640</v>
      </c>
      <c r="K2005" s="63"/>
      <c r="L2005" s="63"/>
      <c r="M2005" s="63"/>
      <c r="N2005" s="65"/>
    </row>
    <row r="2006" spans="1:14" ht="77.5">
      <c r="A2006" s="53">
        <f t="shared" si="32"/>
        <v>2001</v>
      </c>
      <c r="B2006" s="50" t="s">
        <v>756</v>
      </c>
      <c r="C2006" s="50" t="s">
        <v>143</v>
      </c>
      <c r="D2006" s="50" t="s">
        <v>2129</v>
      </c>
      <c r="E2006" s="50" t="s">
        <v>970</v>
      </c>
      <c r="F2006" s="50"/>
      <c r="G2006" s="50"/>
      <c r="H2006" s="50" t="s">
        <v>2155</v>
      </c>
      <c r="I2006" s="146"/>
      <c r="J2006" s="160" t="s">
        <v>3640</v>
      </c>
      <c r="K2006" s="63"/>
      <c r="L2006" s="63"/>
      <c r="M2006" s="63"/>
      <c r="N2006" s="65"/>
    </row>
    <row r="2007" spans="1:14" ht="77.5">
      <c r="A2007" s="53">
        <f t="shared" si="32"/>
        <v>2002</v>
      </c>
      <c r="B2007" s="50" t="s">
        <v>756</v>
      </c>
      <c r="C2007" s="50" t="s">
        <v>143</v>
      </c>
      <c r="D2007" s="50" t="s">
        <v>2130</v>
      </c>
      <c r="E2007" s="50" t="s">
        <v>970</v>
      </c>
      <c r="F2007" s="50"/>
      <c r="G2007" s="50"/>
      <c r="H2007" s="50" t="s">
        <v>2155</v>
      </c>
      <c r="I2007" s="146"/>
      <c r="J2007" s="160" t="s">
        <v>3640</v>
      </c>
      <c r="K2007" s="63"/>
      <c r="L2007" s="63"/>
      <c r="M2007" s="63"/>
      <c r="N2007" s="65"/>
    </row>
    <row r="2008" spans="1:14" ht="77.5">
      <c r="A2008" s="53">
        <f t="shared" si="32"/>
        <v>2003</v>
      </c>
      <c r="B2008" s="50" t="s">
        <v>756</v>
      </c>
      <c r="C2008" s="50" t="s">
        <v>143</v>
      </c>
      <c r="D2008" s="50" t="s">
        <v>2131</v>
      </c>
      <c r="E2008" s="50" t="s">
        <v>970</v>
      </c>
      <c r="F2008" s="50"/>
      <c r="G2008" s="50"/>
      <c r="H2008" s="50" t="s">
        <v>2155</v>
      </c>
      <c r="I2008" s="146"/>
      <c r="J2008" s="160" t="s">
        <v>3640</v>
      </c>
      <c r="K2008" s="63"/>
      <c r="L2008" s="63"/>
      <c r="M2008" s="63"/>
      <c r="N2008" s="65"/>
    </row>
    <row r="2009" spans="1:14" ht="77.5">
      <c r="A2009" s="53">
        <f t="shared" si="32"/>
        <v>2004</v>
      </c>
      <c r="B2009" s="50" t="s">
        <v>756</v>
      </c>
      <c r="C2009" s="50" t="s">
        <v>143</v>
      </c>
      <c r="D2009" s="50" t="s">
        <v>2132</v>
      </c>
      <c r="E2009" s="50" t="s">
        <v>970</v>
      </c>
      <c r="F2009" s="50"/>
      <c r="G2009" s="50"/>
      <c r="H2009" s="50" t="s">
        <v>2155</v>
      </c>
      <c r="I2009" s="146"/>
      <c r="J2009" s="160" t="s">
        <v>3640</v>
      </c>
      <c r="K2009" s="63"/>
      <c r="L2009" s="63"/>
      <c r="M2009" s="63"/>
      <c r="N2009" s="65"/>
    </row>
    <row r="2010" spans="1:14" ht="77.5">
      <c r="A2010" s="53">
        <f t="shared" si="32"/>
        <v>2005</v>
      </c>
      <c r="B2010" s="50" t="s">
        <v>756</v>
      </c>
      <c r="C2010" s="50" t="s">
        <v>143</v>
      </c>
      <c r="D2010" s="50" t="s">
        <v>2133</v>
      </c>
      <c r="E2010" s="50" t="s">
        <v>970</v>
      </c>
      <c r="F2010" s="50"/>
      <c r="G2010" s="50"/>
      <c r="H2010" s="50" t="s">
        <v>2155</v>
      </c>
      <c r="I2010" s="146"/>
      <c r="J2010" s="160" t="s">
        <v>3640</v>
      </c>
      <c r="K2010" s="63"/>
      <c r="L2010" s="63"/>
      <c r="M2010" s="63"/>
      <c r="N2010" s="65"/>
    </row>
    <row r="2011" spans="1:14" ht="77.5">
      <c r="A2011" s="53">
        <f t="shared" si="32"/>
        <v>2006</v>
      </c>
      <c r="B2011" s="50" t="s">
        <v>756</v>
      </c>
      <c r="C2011" s="50" t="s">
        <v>143</v>
      </c>
      <c r="D2011" s="50" t="s">
        <v>2134</v>
      </c>
      <c r="E2011" s="50" t="s">
        <v>970</v>
      </c>
      <c r="F2011" s="50"/>
      <c r="G2011" s="50"/>
      <c r="H2011" s="50" t="s">
        <v>2155</v>
      </c>
      <c r="I2011" s="146"/>
      <c r="J2011" s="160" t="s">
        <v>3640</v>
      </c>
      <c r="K2011" s="63"/>
      <c r="L2011" s="63"/>
      <c r="M2011" s="63"/>
      <c r="N2011" s="65"/>
    </row>
    <row r="2012" spans="1:14" ht="77.5">
      <c r="A2012" s="53">
        <f t="shared" si="32"/>
        <v>2007</v>
      </c>
      <c r="B2012" s="50" t="s">
        <v>756</v>
      </c>
      <c r="C2012" s="50" t="s">
        <v>143</v>
      </c>
      <c r="D2012" s="50" t="s">
        <v>2135</v>
      </c>
      <c r="E2012" s="50" t="s">
        <v>970</v>
      </c>
      <c r="F2012" s="50"/>
      <c r="G2012" s="50"/>
      <c r="H2012" s="50" t="s">
        <v>2155</v>
      </c>
      <c r="I2012" s="146"/>
      <c r="J2012" s="160" t="s">
        <v>3640</v>
      </c>
      <c r="K2012" s="63"/>
      <c r="L2012" s="63"/>
      <c r="M2012" s="63"/>
      <c r="N2012" s="65"/>
    </row>
    <row r="2013" spans="1:14" ht="77.5">
      <c r="A2013" s="53">
        <f t="shared" si="32"/>
        <v>2008</v>
      </c>
      <c r="B2013" s="50" t="s">
        <v>756</v>
      </c>
      <c r="C2013" s="50" t="s">
        <v>143</v>
      </c>
      <c r="D2013" s="50" t="s">
        <v>2136</v>
      </c>
      <c r="E2013" s="50" t="s">
        <v>970</v>
      </c>
      <c r="F2013" s="50"/>
      <c r="G2013" s="50"/>
      <c r="H2013" s="50" t="s">
        <v>2155</v>
      </c>
      <c r="I2013" s="146"/>
      <c r="J2013" s="160" t="s">
        <v>3640</v>
      </c>
      <c r="K2013" s="63"/>
      <c r="L2013" s="63"/>
      <c r="M2013" s="63"/>
      <c r="N2013" s="65"/>
    </row>
    <row r="2014" spans="1:14" ht="77.5">
      <c r="A2014" s="53">
        <f t="shared" si="32"/>
        <v>2009</v>
      </c>
      <c r="B2014" s="50" t="s">
        <v>756</v>
      </c>
      <c r="C2014" s="50" t="s">
        <v>143</v>
      </c>
      <c r="D2014" s="50" t="s">
        <v>2137</v>
      </c>
      <c r="E2014" s="50" t="s">
        <v>970</v>
      </c>
      <c r="F2014" s="50"/>
      <c r="G2014" s="50"/>
      <c r="H2014" s="50" t="s">
        <v>2155</v>
      </c>
      <c r="I2014" s="146"/>
      <c r="J2014" s="160" t="s">
        <v>3640</v>
      </c>
      <c r="K2014" s="63"/>
      <c r="L2014" s="63"/>
      <c r="M2014" s="63"/>
      <c r="N2014" s="65"/>
    </row>
    <row r="2015" spans="1:14" ht="77.5">
      <c r="A2015" s="53">
        <f t="shared" si="32"/>
        <v>2010</v>
      </c>
      <c r="B2015" s="50" t="s">
        <v>756</v>
      </c>
      <c r="C2015" s="50" t="s">
        <v>143</v>
      </c>
      <c r="D2015" s="50" t="s">
        <v>2138</v>
      </c>
      <c r="E2015" s="50" t="s">
        <v>970</v>
      </c>
      <c r="F2015" s="50"/>
      <c r="G2015" s="50"/>
      <c r="H2015" s="50" t="s">
        <v>2155</v>
      </c>
      <c r="I2015" s="146"/>
      <c r="J2015" s="160" t="s">
        <v>3640</v>
      </c>
      <c r="K2015" s="63"/>
      <c r="L2015" s="63"/>
      <c r="M2015" s="63"/>
      <c r="N2015" s="65"/>
    </row>
    <row r="2016" spans="1:14" ht="77.5">
      <c r="A2016" s="53">
        <f t="shared" si="32"/>
        <v>2011</v>
      </c>
      <c r="B2016" s="50" t="s">
        <v>756</v>
      </c>
      <c r="C2016" s="50" t="s">
        <v>143</v>
      </c>
      <c r="D2016" s="50" t="s">
        <v>2139</v>
      </c>
      <c r="E2016" s="50" t="s">
        <v>970</v>
      </c>
      <c r="F2016" s="50"/>
      <c r="G2016" s="50"/>
      <c r="H2016" s="50" t="s">
        <v>2155</v>
      </c>
      <c r="I2016" s="146"/>
      <c r="J2016" s="160" t="s">
        <v>3640</v>
      </c>
      <c r="K2016" s="63"/>
      <c r="L2016" s="63"/>
      <c r="M2016" s="63"/>
      <c r="N2016" s="65"/>
    </row>
    <row r="2017" spans="1:14" ht="77.5">
      <c r="A2017" s="53">
        <f t="shared" si="32"/>
        <v>2012</v>
      </c>
      <c r="B2017" s="50" t="s">
        <v>756</v>
      </c>
      <c r="C2017" s="50" t="s">
        <v>143</v>
      </c>
      <c r="D2017" s="50" t="s">
        <v>2140</v>
      </c>
      <c r="E2017" s="50" t="s">
        <v>970</v>
      </c>
      <c r="F2017" s="50"/>
      <c r="G2017" s="50"/>
      <c r="H2017" s="50" t="s">
        <v>2155</v>
      </c>
      <c r="I2017" s="146"/>
      <c r="J2017" s="160" t="s">
        <v>3640</v>
      </c>
      <c r="K2017" s="63"/>
      <c r="L2017" s="63"/>
      <c r="M2017" s="63"/>
      <c r="N2017" s="65"/>
    </row>
    <row r="2018" spans="1:14" ht="77.5">
      <c r="A2018" s="53">
        <f t="shared" si="32"/>
        <v>2013</v>
      </c>
      <c r="B2018" s="50" t="s">
        <v>756</v>
      </c>
      <c r="C2018" s="50" t="s">
        <v>143</v>
      </c>
      <c r="D2018" s="50" t="s">
        <v>2141</v>
      </c>
      <c r="E2018" s="50" t="s">
        <v>970</v>
      </c>
      <c r="F2018" s="50"/>
      <c r="G2018" s="50"/>
      <c r="H2018" s="50" t="s">
        <v>2155</v>
      </c>
      <c r="I2018" s="146"/>
      <c r="J2018" s="160" t="s">
        <v>3640</v>
      </c>
      <c r="K2018" s="63"/>
      <c r="L2018" s="63"/>
      <c r="M2018" s="63"/>
      <c r="N2018" s="65"/>
    </row>
    <row r="2019" spans="1:14" ht="77.5">
      <c r="A2019" s="53">
        <f t="shared" si="32"/>
        <v>2014</v>
      </c>
      <c r="B2019" s="50" t="s">
        <v>756</v>
      </c>
      <c r="C2019" s="50" t="s">
        <v>143</v>
      </c>
      <c r="D2019" s="50" t="s">
        <v>2142</v>
      </c>
      <c r="E2019" s="50" t="s">
        <v>970</v>
      </c>
      <c r="F2019" s="50"/>
      <c r="G2019" s="50"/>
      <c r="H2019" s="50" t="s">
        <v>2155</v>
      </c>
      <c r="I2019" s="146"/>
      <c r="J2019" s="160" t="s">
        <v>3640</v>
      </c>
      <c r="K2019" s="63"/>
      <c r="L2019" s="63"/>
      <c r="M2019" s="63"/>
      <c r="N2019" s="65"/>
    </row>
    <row r="2020" spans="1:14" ht="77.5">
      <c r="A2020" s="53">
        <f t="shared" si="32"/>
        <v>2015</v>
      </c>
      <c r="B2020" s="50" t="s">
        <v>756</v>
      </c>
      <c r="C2020" s="50" t="s">
        <v>143</v>
      </c>
      <c r="D2020" s="50" t="s">
        <v>2143</v>
      </c>
      <c r="E2020" s="50" t="s">
        <v>970</v>
      </c>
      <c r="F2020" s="50"/>
      <c r="G2020" s="50"/>
      <c r="H2020" s="50" t="s">
        <v>2155</v>
      </c>
      <c r="I2020" s="146"/>
      <c r="J2020" s="160" t="s">
        <v>3640</v>
      </c>
      <c r="K2020" s="63"/>
      <c r="L2020" s="63"/>
      <c r="M2020" s="63"/>
      <c r="N2020" s="65"/>
    </row>
    <row r="2021" spans="1:14" ht="77.5">
      <c r="A2021" s="53">
        <f t="shared" si="32"/>
        <v>2016</v>
      </c>
      <c r="B2021" s="50" t="s">
        <v>756</v>
      </c>
      <c r="C2021" s="50" t="s">
        <v>143</v>
      </c>
      <c r="D2021" s="50" t="s">
        <v>2144</v>
      </c>
      <c r="E2021" s="50" t="s">
        <v>970</v>
      </c>
      <c r="F2021" s="50"/>
      <c r="G2021" s="50"/>
      <c r="H2021" s="50" t="s">
        <v>2155</v>
      </c>
      <c r="I2021" s="146"/>
      <c r="J2021" s="160" t="s">
        <v>3640</v>
      </c>
      <c r="K2021" s="63"/>
      <c r="L2021" s="63"/>
      <c r="M2021" s="63"/>
      <c r="N2021" s="65"/>
    </row>
    <row r="2022" spans="1:14" ht="77.5">
      <c r="A2022" s="53">
        <f t="shared" si="32"/>
        <v>2017</v>
      </c>
      <c r="B2022" s="50" t="s">
        <v>756</v>
      </c>
      <c r="C2022" s="50" t="s">
        <v>143</v>
      </c>
      <c r="D2022" s="50" t="s">
        <v>2145</v>
      </c>
      <c r="E2022" s="50" t="s">
        <v>970</v>
      </c>
      <c r="F2022" s="50"/>
      <c r="G2022" s="50"/>
      <c r="H2022" s="50" t="s">
        <v>2155</v>
      </c>
      <c r="I2022" s="146"/>
      <c r="J2022" s="160" t="s">
        <v>3640</v>
      </c>
      <c r="K2022" s="63"/>
      <c r="L2022" s="63"/>
      <c r="M2022" s="63"/>
      <c r="N2022" s="65"/>
    </row>
    <row r="2023" spans="1:14" ht="77.5">
      <c r="A2023" s="53">
        <f t="shared" si="32"/>
        <v>2018</v>
      </c>
      <c r="B2023" s="50" t="s">
        <v>756</v>
      </c>
      <c r="C2023" s="50" t="s">
        <v>143</v>
      </c>
      <c r="D2023" s="50" t="s">
        <v>2146</v>
      </c>
      <c r="E2023" s="50" t="s">
        <v>970</v>
      </c>
      <c r="F2023" s="50"/>
      <c r="G2023" s="50"/>
      <c r="H2023" s="50" t="s">
        <v>2155</v>
      </c>
      <c r="I2023" s="146"/>
      <c r="J2023" s="160" t="s">
        <v>3640</v>
      </c>
      <c r="K2023" s="63"/>
      <c r="L2023" s="63"/>
      <c r="M2023" s="63"/>
      <c r="N2023" s="65"/>
    </row>
    <row r="2024" spans="1:14" ht="77.5">
      <c r="A2024" s="53">
        <f t="shared" si="32"/>
        <v>2019</v>
      </c>
      <c r="B2024" s="50" t="s">
        <v>756</v>
      </c>
      <c r="C2024" s="50" t="s">
        <v>143</v>
      </c>
      <c r="D2024" s="50" t="s">
        <v>2147</v>
      </c>
      <c r="E2024" s="50" t="s">
        <v>970</v>
      </c>
      <c r="F2024" s="50"/>
      <c r="G2024" s="50"/>
      <c r="H2024" s="50" t="s">
        <v>2155</v>
      </c>
      <c r="I2024" s="146"/>
      <c r="J2024" s="160" t="s">
        <v>3640</v>
      </c>
      <c r="K2024" s="63"/>
      <c r="L2024" s="63"/>
      <c r="M2024" s="63"/>
      <c r="N2024" s="65"/>
    </row>
    <row r="2025" spans="1:14" ht="77.5">
      <c r="A2025" s="53">
        <f t="shared" si="32"/>
        <v>2020</v>
      </c>
      <c r="B2025" s="50" t="s">
        <v>756</v>
      </c>
      <c r="C2025" s="50" t="s">
        <v>143</v>
      </c>
      <c r="D2025" s="50" t="s">
        <v>2148</v>
      </c>
      <c r="E2025" s="50" t="s">
        <v>970</v>
      </c>
      <c r="F2025" s="50"/>
      <c r="G2025" s="50"/>
      <c r="H2025" s="50" t="s">
        <v>2155</v>
      </c>
      <c r="I2025" s="146"/>
      <c r="J2025" s="160" t="s">
        <v>3640</v>
      </c>
      <c r="K2025" s="63"/>
      <c r="L2025" s="63"/>
      <c r="M2025" s="63"/>
      <c r="N2025" s="65"/>
    </row>
    <row r="2026" spans="1:14" ht="77.5">
      <c r="A2026" s="53">
        <f t="shared" si="32"/>
        <v>2021</v>
      </c>
      <c r="B2026" s="50" t="s">
        <v>756</v>
      </c>
      <c r="C2026" s="50" t="s">
        <v>143</v>
      </c>
      <c r="D2026" s="50" t="s">
        <v>2149</v>
      </c>
      <c r="E2026" s="50" t="s">
        <v>970</v>
      </c>
      <c r="F2026" s="50"/>
      <c r="G2026" s="50"/>
      <c r="H2026" s="50" t="s">
        <v>2155</v>
      </c>
      <c r="I2026" s="146"/>
      <c r="J2026" s="160" t="s">
        <v>3640</v>
      </c>
      <c r="K2026" s="63"/>
      <c r="L2026" s="63"/>
      <c r="M2026" s="63"/>
      <c r="N2026" s="65"/>
    </row>
    <row r="2027" spans="1:14" ht="77.5">
      <c r="A2027" s="53">
        <f t="shared" si="32"/>
        <v>2022</v>
      </c>
      <c r="B2027" s="50" t="s">
        <v>756</v>
      </c>
      <c r="C2027" s="50" t="s">
        <v>143</v>
      </c>
      <c r="D2027" s="50" t="s">
        <v>2150</v>
      </c>
      <c r="E2027" s="50" t="s">
        <v>970</v>
      </c>
      <c r="F2027" s="50"/>
      <c r="G2027" s="50"/>
      <c r="H2027" s="50" t="s">
        <v>2155</v>
      </c>
      <c r="I2027" s="146"/>
      <c r="J2027" s="160" t="s">
        <v>3640</v>
      </c>
      <c r="K2027" s="63"/>
      <c r="L2027" s="63"/>
      <c r="M2027" s="63"/>
      <c r="N2027" s="65"/>
    </row>
    <row r="2028" spans="1:14" ht="77.5">
      <c r="A2028" s="53">
        <f t="shared" si="32"/>
        <v>2023</v>
      </c>
      <c r="B2028" s="50" t="s">
        <v>756</v>
      </c>
      <c r="C2028" s="50" t="s">
        <v>143</v>
      </c>
      <c r="D2028" s="50" t="s">
        <v>2151</v>
      </c>
      <c r="E2028" s="50" t="s">
        <v>970</v>
      </c>
      <c r="F2028" s="50"/>
      <c r="G2028" s="50"/>
      <c r="H2028" s="50" t="s">
        <v>2155</v>
      </c>
      <c r="I2028" s="146"/>
      <c r="J2028" s="160" t="s">
        <v>3640</v>
      </c>
      <c r="K2028" s="63"/>
      <c r="L2028" s="63"/>
      <c r="M2028" s="63"/>
      <c r="N2028" s="65"/>
    </row>
    <row r="2029" spans="1:14" ht="77.5">
      <c r="A2029" s="53">
        <f t="shared" si="32"/>
        <v>2024</v>
      </c>
      <c r="B2029" s="50" t="s">
        <v>756</v>
      </c>
      <c r="C2029" s="50" t="s">
        <v>143</v>
      </c>
      <c r="D2029" s="50" t="s">
        <v>2152</v>
      </c>
      <c r="E2029" s="50" t="s">
        <v>970</v>
      </c>
      <c r="F2029" s="50"/>
      <c r="G2029" s="50"/>
      <c r="H2029" s="50" t="s">
        <v>2155</v>
      </c>
      <c r="I2029" s="146"/>
      <c r="J2029" s="160" t="s">
        <v>3640</v>
      </c>
      <c r="K2029" s="63"/>
      <c r="L2029" s="63"/>
      <c r="M2029" s="63"/>
      <c r="N2029" s="65"/>
    </row>
    <row r="2030" spans="1:14" ht="77.5">
      <c r="A2030" s="53">
        <f t="shared" si="32"/>
        <v>2025</v>
      </c>
      <c r="B2030" s="50" t="s">
        <v>756</v>
      </c>
      <c r="C2030" s="50" t="s">
        <v>143</v>
      </c>
      <c r="D2030" s="50" t="s">
        <v>2153</v>
      </c>
      <c r="E2030" s="50" t="s">
        <v>970</v>
      </c>
      <c r="F2030" s="50"/>
      <c r="G2030" s="50"/>
      <c r="H2030" s="50" t="s">
        <v>2155</v>
      </c>
      <c r="I2030" s="146"/>
      <c r="J2030" s="160" t="s">
        <v>3640</v>
      </c>
      <c r="K2030" s="63"/>
      <c r="L2030" s="63"/>
      <c r="M2030" s="63"/>
      <c r="N2030" s="65"/>
    </row>
    <row r="2031" spans="1:14" ht="77.5">
      <c r="A2031" s="53">
        <f t="shared" si="32"/>
        <v>2026</v>
      </c>
      <c r="B2031" s="50" t="s">
        <v>756</v>
      </c>
      <c r="C2031" s="50" t="s">
        <v>143</v>
      </c>
      <c r="D2031" s="50" t="s">
        <v>2154</v>
      </c>
      <c r="E2031" s="50" t="s">
        <v>970</v>
      </c>
      <c r="F2031" s="50"/>
      <c r="G2031" s="50"/>
      <c r="H2031" s="50" t="s">
        <v>2155</v>
      </c>
      <c r="I2031" s="146"/>
      <c r="J2031" s="160" t="s">
        <v>3640</v>
      </c>
      <c r="K2031" s="63"/>
      <c r="L2031" s="63"/>
      <c r="M2031" s="63"/>
      <c r="N2031" s="65"/>
    </row>
    <row r="2032" spans="1:14" ht="77.5">
      <c r="A2032" s="53">
        <f t="shared" si="32"/>
        <v>2027</v>
      </c>
      <c r="B2032" s="50" t="s">
        <v>756</v>
      </c>
      <c r="C2032" s="50" t="s">
        <v>143</v>
      </c>
      <c r="D2032" s="50" t="s">
        <v>2156</v>
      </c>
      <c r="E2032" s="50" t="s">
        <v>970</v>
      </c>
      <c r="F2032" s="50"/>
      <c r="G2032" s="50"/>
      <c r="H2032" s="50" t="s">
        <v>2155</v>
      </c>
      <c r="I2032" s="146"/>
      <c r="J2032" s="160" t="s">
        <v>3640</v>
      </c>
      <c r="K2032" s="63"/>
      <c r="L2032" s="63"/>
      <c r="M2032" s="63"/>
      <c r="N2032" s="65"/>
    </row>
    <row r="2033" spans="1:14" ht="77.5">
      <c r="A2033" s="53">
        <f t="shared" si="32"/>
        <v>2028</v>
      </c>
      <c r="B2033" s="50" t="s">
        <v>756</v>
      </c>
      <c r="C2033" s="50" t="s">
        <v>143</v>
      </c>
      <c r="D2033" s="50" t="s">
        <v>2157</v>
      </c>
      <c r="E2033" s="50" t="s">
        <v>970</v>
      </c>
      <c r="F2033" s="50"/>
      <c r="G2033" s="50"/>
      <c r="H2033" s="50" t="s">
        <v>2155</v>
      </c>
      <c r="I2033" s="146"/>
      <c r="J2033" s="160" t="s">
        <v>3640</v>
      </c>
      <c r="K2033" s="63"/>
      <c r="L2033" s="63"/>
      <c r="M2033" s="63"/>
      <c r="N2033" s="65"/>
    </row>
    <row r="2034" spans="1:14" ht="77.5">
      <c r="A2034" s="53">
        <f t="shared" si="32"/>
        <v>2029</v>
      </c>
      <c r="B2034" s="50" t="s">
        <v>756</v>
      </c>
      <c r="C2034" s="50" t="s">
        <v>143</v>
      </c>
      <c r="D2034" s="50" t="s">
        <v>2158</v>
      </c>
      <c r="E2034" s="50" t="s">
        <v>970</v>
      </c>
      <c r="F2034" s="50"/>
      <c r="G2034" s="50"/>
      <c r="H2034" s="50" t="s">
        <v>2155</v>
      </c>
      <c r="I2034" s="146"/>
      <c r="J2034" s="160" t="s">
        <v>3640</v>
      </c>
      <c r="K2034" s="63"/>
      <c r="L2034" s="63"/>
      <c r="M2034" s="63"/>
      <c r="N2034" s="65"/>
    </row>
    <row r="2035" spans="1:14" ht="77.5">
      <c r="A2035" s="53">
        <f t="shared" si="32"/>
        <v>2030</v>
      </c>
      <c r="B2035" s="50" t="s">
        <v>756</v>
      </c>
      <c r="C2035" s="50" t="s">
        <v>143</v>
      </c>
      <c r="D2035" s="50" t="s">
        <v>2159</v>
      </c>
      <c r="E2035" s="50" t="s">
        <v>970</v>
      </c>
      <c r="F2035" s="50"/>
      <c r="G2035" s="50"/>
      <c r="H2035" s="50" t="s">
        <v>2155</v>
      </c>
      <c r="I2035" s="146"/>
      <c r="J2035" s="160" t="s">
        <v>3640</v>
      </c>
      <c r="K2035" s="63"/>
      <c r="L2035" s="63"/>
      <c r="M2035" s="63"/>
      <c r="N2035" s="65"/>
    </row>
    <row r="2036" spans="1:14" ht="77.5">
      <c r="A2036" s="53">
        <f t="shared" si="32"/>
        <v>2031</v>
      </c>
      <c r="B2036" s="50" t="s">
        <v>756</v>
      </c>
      <c r="C2036" s="50" t="s">
        <v>143</v>
      </c>
      <c r="D2036" s="50" t="s">
        <v>2160</v>
      </c>
      <c r="E2036" s="50" t="s">
        <v>970</v>
      </c>
      <c r="F2036" s="50"/>
      <c r="G2036" s="50"/>
      <c r="H2036" s="50" t="s">
        <v>2155</v>
      </c>
      <c r="I2036" s="146"/>
      <c r="J2036" s="160" t="s">
        <v>3640</v>
      </c>
      <c r="K2036" s="63"/>
      <c r="L2036" s="63"/>
      <c r="M2036" s="63"/>
      <c r="N2036" s="65"/>
    </row>
    <row r="2037" spans="1:14" s="45" customFormat="1" ht="77.5">
      <c r="A2037" s="53">
        <f t="shared" si="32"/>
        <v>2032</v>
      </c>
      <c r="B2037" s="48" t="s">
        <v>756</v>
      </c>
      <c r="C2037" s="48" t="s">
        <v>143</v>
      </c>
      <c r="D2037" s="48" t="s">
        <v>2347</v>
      </c>
      <c r="E2037" s="48" t="s">
        <v>1173</v>
      </c>
      <c r="F2037" s="48"/>
      <c r="G2037" s="48"/>
      <c r="H2037" s="48" t="s">
        <v>2377</v>
      </c>
      <c r="I2037" s="145"/>
      <c r="J2037" s="160" t="s">
        <v>3640</v>
      </c>
      <c r="K2037" s="66"/>
      <c r="L2037" s="66"/>
      <c r="M2037" s="66"/>
      <c r="N2037" s="47"/>
    </row>
    <row r="2038" spans="1:14" s="45" customFormat="1" ht="77.5">
      <c r="A2038" s="53">
        <f t="shared" si="32"/>
        <v>2033</v>
      </c>
      <c r="B2038" s="48" t="s">
        <v>756</v>
      </c>
      <c r="C2038" s="48" t="s">
        <v>143</v>
      </c>
      <c r="D2038" s="48" t="s">
        <v>2348</v>
      </c>
      <c r="E2038" s="48" t="s">
        <v>1173</v>
      </c>
      <c r="F2038" s="48"/>
      <c r="G2038" s="48"/>
      <c r="H2038" s="48" t="s">
        <v>2377</v>
      </c>
      <c r="I2038" s="145"/>
      <c r="J2038" s="160" t="s">
        <v>3640</v>
      </c>
      <c r="K2038" s="66"/>
      <c r="L2038" s="66"/>
      <c r="M2038" s="66"/>
      <c r="N2038" s="47"/>
    </row>
    <row r="2039" spans="1:14" s="45" customFormat="1" ht="77.5">
      <c r="A2039" s="53">
        <f t="shared" si="32"/>
        <v>2034</v>
      </c>
      <c r="B2039" s="48" t="s">
        <v>756</v>
      </c>
      <c r="C2039" s="48" t="s">
        <v>143</v>
      </c>
      <c r="D2039" s="48" t="s">
        <v>2349</v>
      </c>
      <c r="E2039" s="48" t="s">
        <v>1173</v>
      </c>
      <c r="F2039" s="48"/>
      <c r="G2039" s="48"/>
      <c r="H2039" s="48" t="s">
        <v>2377</v>
      </c>
      <c r="I2039" s="145"/>
      <c r="J2039" s="160" t="s">
        <v>3640</v>
      </c>
      <c r="K2039" s="66"/>
      <c r="L2039" s="66"/>
      <c r="M2039" s="66"/>
      <c r="N2039" s="47"/>
    </row>
    <row r="2040" spans="1:14" s="45" customFormat="1" ht="77.5">
      <c r="A2040" s="53">
        <f t="shared" si="32"/>
        <v>2035</v>
      </c>
      <c r="B2040" s="48" t="s">
        <v>756</v>
      </c>
      <c r="C2040" s="48" t="s">
        <v>143</v>
      </c>
      <c r="D2040" s="48" t="s">
        <v>2350</v>
      </c>
      <c r="E2040" s="48" t="s">
        <v>1173</v>
      </c>
      <c r="F2040" s="48"/>
      <c r="G2040" s="48"/>
      <c r="H2040" s="48" t="s">
        <v>2377</v>
      </c>
      <c r="I2040" s="145"/>
      <c r="J2040" s="160" t="s">
        <v>3640</v>
      </c>
      <c r="K2040" s="66"/>
      <c r="L2040" s="66"/>
      <c r="M2040" s="66"/>
      <c r="N2040" s="47"/>
    </row>
    <row r="2041" spans="1:14" s="45" customFormat="1" ht="77.5">
      <c r="A2041" s="53">
        <f t="shared" si="32"/>
        <v>2036</v>
      </c>
      <c r="B2041" s="48" t="s">
        <v>756</v>
      </c>
      <c r="C2041" s="48" t="s">
        <v>143</v>
      </c>
      <c r="D2041" s="48" t="s">
        <v>2351</v>
      </c>
      <c r="E2041" s="48" t="s">
        <v>1173</v>
      </c>
      <c r="F2041" s="48"/>
      <c r="G2041" s="48"/>
      <c r="H2041" s="48" t="s">
        <v>2377</v>
      </c>
      <c r="I2041" s="145"/>
      <c r="J2041" s="160" t="s">
        <v>3640</v>
      </c>
      <c r="K2041" s="66"/>
      <c r="L2041" s="66"/>
      <c r="M2041" s="66"/>
      <c r="N2041" s="47"/>
    </row>
    <row r="2042" spans="1:14" s="45" customFormat="1" ht="77.5">
      <c r="A2042" s="53">
        <f t="shared" si="32"/>
        <v>2037</v>
      </c>
      <c r="B2042" s="48" t="s">
        <v>756</v>
      </c>
      <c r="C2042" s="48" t="s">
        <v>143</v>
      </c>
      <c r="D2042" s="48" t="s">
        <v>2352</v>
      </c>
      <c r="E2042" s="48" t="s">
        <v>1173</v>
      </c>
      <c r="F2042" s="48"/>
      <c r="G2042" s="48"/>
      <c r="H2042" s="48" t="s">
        <v>2377</v>
      </c>
      <c r="I2042" s="145"/>
      <c r="J2042" s="160" t="s">
        <v>3640</v>
      </c>
      <c r="K2042" s="66"/>
      <c r="L2042" s="66"/>
      <c r="M2042" s="66"/>
      <c r="N2042" s="47"/>
    </row>
    <row r="2043" spans="1:14" s="45" customFormat="1" ht="77.5">
      <c r="A2043" s="53">
        <f t="shared" si="32"/>
        <v>2038</v>
      </c>
      <c r="B2043" s="48" t="s">
        <v>756</v>
      </c>
      <c r="C2043" s="48" t="s">
        <v>143</v>
      </c>
      <c r="D2043" s="48" t="s">
        <v>2353</v>
      </c>
      <c r="E2043" s="48" t="s">
        <v>1173</v>
      </c>
      <c r="F2043" s="48"/>
      <c r="G2043" s="48"/>
      <c r="H2043" s="48" t="s">
        <v>2377</v>
      </c>
      <c r="I2043" s="145"/>
      <c r="J2043" s="160" t="s">
        <v>3640</v>
      </c>
      <c r="K2043" s="66"/>
      <c r="L2043" s="66"/>
      <c r="M2043" s="66"/>
      <c r="N2043" s="47"/>
    </row>
    <row r="2044" spans="1:14" s="45" customFormat="1" ht="77.5">
      <c r="A2044" s="53">
        <f t="shared" si="32"/>
        <v>2039</v>
      </c>
      <c r="B2044" s="48" t="s">
        <v>756</v>
      </c>
      <c r="C2044" s="48" t="s">
        <v>143</v>
      </c>
      <c r="D2044" s="48" t="s">
        <v>2354</v>
      </c>
      <c r="E2044" s="48" t="s">
        <v>1173</v>
      </c>
      <c r="F2044" s="48"/>
      <c r="G2044" s="48"/>
      <c r="H2044" s="48" t="s">
        <v>2377</v>
      </c>
      <c r="I2044" s="145"/>
      <c r="J2044" s="160" t="s">
        <v>3640</v>
      </c>
      <c r="K2044" s="66"/>
      <c r="L2044" s="66"/>
      <c r="M2044" s="66"/>
      <c r="N2044" s="47"/>
    </row>
    <row r="2045" spans="1:14" s="45" customFormat="1" ht="77.5">
      <c r="A2045" s="53">
        <f t="shared" si="32"/>
        <v>2040</v>
      </c>
      <c r="B2045" s="48" t="s">
        <v>756</v>
      </c>
      <c r="C2045" s="48" t="s">
        <v>143</v>
      </c>
      <c r="D2045" s="48" t="s">
        <v>2355</v>
      </c>
      <c r="E2045" s="48" t="s">
        <v>1173</v>
      </c>
      <c r="F2045" s="48"/>
      <c r="G2045" s="48"/>
      <c r="H2045" s="48" t="s">
        <v>2377</v>
      </c>
      <c r="I2045" s="145"/>
      <c r="J2045" s="160" t="s">
        <v>3640</v>
      </c>
      <c r="K2045" s="66"/>
      <c r="L2045" s="66"/>
      <c r="M2045" s="66"/>
      <c r="N2045" s="47"/>
    </row>
    <row r="2046" spans="1:14" s="45" customFormat="1" ht="77.5">
      <c r="A2046" s="53">
        <f t="shared" si="32"/>
        <v>2041</v>
      </c>
      <c r="B2046" s="48" t="s">
        <v>756</v>
      </c>
      <c r="C2046" s="48" t="s">
        <v>143</v>
      </c>
      <c r="D2046" s="48" t="s">
        <v>2356</v>
      </c>
      <c r="E2046" s="48" t="s">
        <v>1173</v>
      </c>
      <c r="F2046" s="48"/>
      <c r="G2046" s="48"/>
      <c r="H2046" s="48" t="s">
        <v>2377</v>
      </c>
      <c r="I2046" s="145"/>
      <c r="J2046" s="160" t="s">
        <v>3640</v>
      </c>
      <c r="K2046" s="66"/>
      <c r="L2046" s="66"/>
      <c r="M2046" s="66"/>
      <c r="N2046" s="47"/>
    </row>
    <row r="2047" spans="1:14" s="45" customFormat="1" ht="77.5">
      <c r="A2047" s="53">
        <f t="shared" si="32"/>
        <v>2042</v>
      </c>
      <c r="B2047" s="48" t="s">
        <v>756</v>
      </c>
      <c r="C2047" s="48" t="s">
        <v>143</v>
      </c>
      <c r="D2047" s="48" t="s">
        <v>2357</v>
      </c>
      <c r="E2047" s="48" t="s">
        <v>1173</v>
      </c>
      <c r="F2047" s="48"/>
      <c r="G2047" s="48"/>
      <c r="H2047" s="48" t="s">
        <v>2377</v>
      </c>
      <c r="I2047" s="145"/>
      <c r="J2047" s="160" t="s">
        <v>3640</v>
      </c>
      <c r="K2047" s="66"/>
      <c r="L2047" s="66"/>
      <c r="M2047" s="66"/>
      <c r="N2047" s="47"/>
    </row>
    <row r="2048" spans="1:14" s="45" customFormat="1" ht="77.5">
      <c r="A2048" s="53">
        <f t="shared" si="32"/>
        <v>2043</v>
      </c>
      <c r="B2048" s="48" t="s">
        <v>756</v>
      </c>
      <c r="C2048" s="48" t="s">
        <v>143</v>
      </c>
      <c r="D2048" s="48" t="s">
        <v>2358</v>
      </c>
      <c r="E2048" s="48" t="s">
        <v>1173</v>
      </c>
      <c r="F2048" s="48"/>
      <c r="G2048" s="48"/>
      <c r="H2048" s="48" t="s">
        <v>2377</v>
      </c>
      <c r="I2048" s="145"/>
      <c r="J2048" s="160" t="s">
        <v>3640</v>
      </c>
      <c r="K2048" s="66"/>
      <c r="L2048" s="66"/>
      <c r="M2048" s="66"/>
      <c r="N2048" s="47"/>
    </row>
    <row r="2049" spans="1:14" s="45" customFormat="1" ht="77.5">
      <c r="A2049" s="53">
        <f t="shared" si="32"/>
        <v>2044</v>
      </c>
      <c r="B2049" s="48" t="s">
        <v>756</v>
      </c>
      <c r="C2049" s="48" t="s">
        <v>143</v>
      </c>
      <c r="D2049" s="48" t="s">
        <v>2359</v>
      </c>
      <c r="E2049" s="48" t="s">
        <v>1173</v>
      </c>
      <c r="F2049" s="48"/>
      <c r="G2049" s="48"/>
      <c r="H2049" s="48" t="s">
        <v>2377</v>
      </c>
      <c r="I2049" s="145"/>
      <c r="J2049" s="160" t="s">
        <v>3640</v>
      </c>
      <c r="K2049" s="66"/>
      <c r="L2049" s="66"/>
      <c r="M2049" s="66"/>
      <c r="N2049" s="47"/>
    </row>
    <row r="2050" spans="1:14" s="45" customFormat="1" ht="77.5">
      <c r="A2050" s="53">
        <f t="shared" si="32"/>
        <v>2045</v>
      </c>
      <c r="B2050" s="48" t="s">
        <v>756</v>
      </c>
      <c r="C2050" s="48" t="s">
        <v>143</v>
      </c>
      <c r="D2050" s="48" t="s">
        <v>2360</v>
      </c>
      <c r="E2050" s="48" t="s">
        <v>1173</v>
      </c>
      <c r="F2050" s="48"/>
      <c r="G2050" s="48"/>
      <c r="H2050" s="48" t="s">
        <v>2377</v>
      </c>
      <c r="I2050" s="145"/>
      <c r="J2050" s="160" t="s">
        <v>3640</v>
      </c>
      <c r="K2050" s="66"/>
      <c r="L2050" s="66"/>
      <c r="M2050" s="66"/>
      <c r="N2050" s="47"/>
    </row>
    <row r="2051" spans="1:14" s="45" customFormat="1" ht="77.5">
      <c r="A2051" s="53">
        <f t="shared" si="32"/>
        <v>2046</v>
      </c>
      <c r="B2051" s="48" t="s">
        <v>756</v>
      </c>
      <c r="C2051" s="48" t="s">
        <v>143</v>
      </c>
      <c r="D2051" s="48" t="s">
        <v>2361</v>
      </c>
      <c r="E2051" s="48" t="s">
        <v>1173</v>
      </c>
      <c r="F2051" s="48"/>
      <c r="G2051" s="48"/>
      <c r="H2051" s="48" t="s">
        <v>2377</v>
      </c>
      <c r="I2051" s="145"/>
      <c r="J2051" s="160" t="s">
        <v>3640</v>
      </c>
      <c r="K2051" s="66"/>
      <c r="L2051" s="66"/>
      <c r="M2051" s="66"/>
      <c r="N2051" s="47"/>
    </row>
    <row r="2052" spans="1:14" s="45" customFormat="1" ht="77.5">
      <c r="A2052" s="53">
        <f t="shared" si="32"/>
        <v>2047</v>
      </c>
      <c r="B2052" s="48" t="s">
        <v>756</v>
      </c>
      <c r="C2052" s="48" t="s">
        <v>143</v>
      </c>
      <c r="D2052" s="48" t="s">
        <v>2362</v>
      </c>
      <c r="E2052" s="48" t="s">
        <v>1173</v>
      </c>
      <c r="F2052" s="48"/>
      <c r="G2052" s="48"/>
      <c r="H2052" s="48" t="s">
        <v>2377</v>
      </c>
      <c r="I2052" s="145"/>
      <c r="J2052" s="160" t="s">
        <v>3640</v>
      </c>
      <c r="K2052" s="66"/>
      <c r="L2052" s="66"/>
      <c r="M2052" s="66"/>
      <c r="N2052" s="47"/>
    </row>
    <row r="2053" spans="1:14" s="45" customFormat="1" ht="77.5">
      <c r="A2053" s="53">
        <f t="shared" si="32"/>
        <v>2048</v>
      </c>
      <c r="B2053" s="48" t="s">
        <v>756</v>
      </c>
      <c r="C2053" s="48" t="s">
        <v>143</v>
      </c>
      <c r="D2053" s="48" t="s">
        <v>2363</v>
      </c>
      <c r="E2053" s="48" t="s">
        <v>1173</v>
      </c>
      <c r="F2053" s="48"/>
      <c r="G2053" s="48"/>
      <c r="H2053" s="48" t="s">
        <v>2377</v>
      </c>
      <c r="I2053" s="145"/>
      <c r="J2053" s="160" t="s">
        <v>3640</v>
      </c>
      <c r="K2053" s="66"/>
      <c r="L2053" s="66"/>
      <c r="M2053" s="66"/>
      <c r="N2053" s="47"/>
    </row>
    <row r="2054" spans="1:14" s="45" customFormat="1" ht="77.5">
      <c r="A2054" s="53">
        <f t="shared" si="32"/>
        <v>2049</v>
      </c>
      <c r="B2054" s="48" t="s">
        <v>756</v>
      </c>
      <c r="C2054" s="48" t="s">
        <v>143</v>
      </c>
      <c r="D2054" s="48" t="s">
        <v>2364</v>
      </c>
      <c r="E2054" s="48" t="s">
        <v>1173</v>
      </c>
      <c r="F2054" s="48"/>
      <c r="G2054" s="48"/>
      <c r="H2054" s="48" t="s">
        <v>2377</v>
      </c>
      <c r="I2054" s="145"/>
      <c r="J2054" s="160" t="s">
        <v>3640</v>
      </c>
      <c r="K2054" s="66"/>
      <c r="L2054" s="66"/>
      <c r="M2054" s="66"/>
      <c r="N2054" s="47"/>
    </row>
    <row r="2055" spans="1:14" s="45" customFormat="1" ht="77.5">
      <c r="A2055" s="53">
        <f t="shared" si="32"/>
        <v>2050</v>
      </c>
      <c r="B2055" s="48" t="s">
        <v>756</v>
      </c>
      <c r="C2055" s="48" t="s">
        <v>143</v>
      </c>
      <c r="D2055" s="48" t="s">
        <v>2365</v>
      </c>
      <c r="E2055" s="48" t="s">
        <v>1173</v>
      </c>
      <c r="F2055" s="48"/>
      <c r="G2055" s="48"/>
      <c r="H2055" s="48" t="s">
        <v>2377</v>
      </c>
      <c r="I2055" s="145"/>
      <c r="J2055" s="160" t="s">
        <v>3640</v>
      </c>
      <c r="K2055" s="66"/>
      <c r="L2055" s="66"/>
      <c r="M2055" s="66"/>
      <c r="N2055" s="47"/>
    </row>
    <row r="2056" spans="1:14" s="45" customFormat="1" ht="77.5">
      <c r="A2056" s="53">
        <f t="shared" si="32"/>
        <v>2051</v>
      </c>
      <c r="B2056" s="48" t="s">
        <v>756</v>
      </c>
      <c r="C2056" s="48" t="s">
        <v>143</v>
      </c>
      <c r="D2056" s="48" t="s">
        <v>2366</v>
      </c>
      <c r="E2056" s="48" t="s">
        <v>1173</v>
      </c>
      <c r="F2056" s="48"/>
      <c r="G2056" s="48"/>
      <c r="H2056" s="48" t="s">
        <v>2377</v>
      </c>
      <c r="I2056" s="145"/>
      <c r="J2056" s="160" t="s">
        <v>3640</v>
      </c>
      <c r="K2056" s="66"/>
      <c r="L2056" s="66"/>
      <c r="M2056" s="66"/>
      <c r="N2056" s="47"/>
    </row>
    <row r="2057" spans="1:14" s="45" customFormat="1" ht="77.5">
      <c r="A2057" s="53">
        <f t="shared" ref="A2057:A2120" si="33">A2056+1</f>
        <v>2052</v>
      </c>
      <c r="B2057" s="48" t="s">
        <v>756</v>
      </c>
      <c r="C2057" s="48" t="s">
        <v>143</v>
      </c>
      <c r="D2057" s="48" t="s">
        <v>2367</v>
      </c>
      <c r="E2057" s="48" t="s">
        <v>1173</v>
      </c>
      <c r="F2057" s="48"/>
      <c r="G2057" s="48"/>
      <c r="H2057" s="48" t="s">
        <v>2377</v>
      </c>
      <c r="I2057" s="145"/>
      <c r="J2057" s="160" t="s">
        <v>3640</v>
      </c>
      <c r="K2057" s="66"/>
      <c r="L2057" s="66"/>
      <c r="M2057" s="66"/>
      <c r="N2057" s="47"/>
    </row>
    <row r="2058" spans="1:14" s="45" customFormat="1" ht="77.5">
      <c r="A2058" s="53">
        <f t="shared" si="33"/>
        <v>2053</v>
      </c>
      <c r="B2058" s="48" t="s">
        <v>756</v>
      </c>
      <c r="C2058" s="48" t="s">
        <v>143</v>
      </c>
      <c r="D2058" s="48" t="s">
        <v>2368</v>
      </c>
      <c r="E2058" s="48" t="s">
        <v>1173</v>
      </c>
      <c r="F2058" s="48"/>
      <c r="G2058" s="48"/>
      <c r="H2058" s="48" t="s">
        <v>2377</v>
      </c>
      <c r="I2058" s="145"/>
      <c r="J2058" s="160" t="s">
        <v>3640</v>
      </c>
      <c r="K2058" s="66"/>
      <c r="L2058" s="66"/>
      <c r="M2058" s="66"/>
      <c r="N2058" s="47"/>
    </row>
    <row r="2059" spans="1:14" s="45" customFormat="1" ht="77.5">
      <c r="A2059" s="53">
        <f t="shared" si="33"/>
        <v>2054</v>
      </c>
      <c r="B2059" s="48" t="s">
        <v>756</v>
      </c>
      <c r="C2059" s="48" t="s">
        <v>143</v>
      </c>
      <c r="D2059" s="48" t="s">
        <v>2369</v>
      </c>
      <c r="E2059" s="48" t="s">
        <v>1173</v>
      </c>
      <c r="F2059" s="48"/>
      <c r="G2059" s="48"/>
      <c r="H2059" s="48" t="s">
        <v>2377</v>
      </c>
      <c r="I2059" s="145"/>
      <c r="J2059" s="160" t="s">
        <v>3640</v>
      </c>
      <c r="K2059" s="66"/>
      <c r="L2059" s="66"/>
      <c r="M2059" s="66"/>
      <c r="N2059" s="47"/>
    </row>
    <row r="2060" spans="1:14" s="45" customFormat="1" ht="77.5">
      <c r="A2060" s="53">
        <f t="shared" si="33"/>
        <v>2055</v>
      </c>
      <c r="B2060" s="48" t="s">
        <v>756</v>
      </c>
      <c r="C2060" s="48" t="s">
        <v>143</v>
      </c>
      <c r="D2060" s="48" t="s">
        <v>2370</v>
      </c>
      <c r="E2060" s="48" t="s">
        <v>1173</v>
      </c>
      <c r="F2060" s="48"/>
      <c r="G2060" s="48"/>
      <c r="H2060" s="48" t="s">
        <v>2377</v>
      </c>
      <c r="I2060" s="145"/>
      <c r="J2060" s="160" t="s">
        <v>3640</v>
      </c>
      <c r="K2060" s="66"/>
      <c r="L2060" s="66"/>
      <c r="M2060" s="66"/>
      <c r="N2060" s="47"/>
    </row>
    <row r="2061" spans="1:14" s="45" customFormat="1" ht="77.5">
      <c r="A2061" s="53">
        <f t="shared" si="33"/>
        <v>2056</v>
      </c>
      <c r="B2061" s="48" t="s">
        <v>756</v>
      </c>
      <c r="C2061" s="48" t="s">
        <v>143</v>
      </c>
      <c r="D2061" s="48" t="s">
        <v>2371</v>
      </c>
      <c r="E2061" s="48" t="s">
        <v>1173</v>
      </c>
      <c r="F2061" s="48"/>
      <c r="G2061" s="48"/>
      <c r="H2061" s="48" t="s">
        <v>2377</v>
      </c>
      <c r="I2061" s="145"/>
      <c r="J2061" s="160" t="s">
        <v>3640</v>
      </c>
      <c r="K2061" s="66"/>
      <c r="L2061" s="66"/>
      <c r="M2061" s="66"/>
      <c r="N2061" s="47"/>
    </row>
    <row r="2062" spans="1:14" s="45" customFormat="1" ht="77.5">
      <c r="A2062" s="53">
        <f t="shared" si="33"/>
        <v>2057</v>
      </c>
      <c r="B2062" s="48" t="s">
        <v>756</v>
      </c>
      <c r="C2062" s="48" t="s">
        <v>143</v>
      </c>
      <c r="D2062" s="48" t="s">
        <v>2372</v>
      </c>
      <c r="E2062" s="48" t="s">
        <v>1173</v>
      </c>
      <c r="F2062" s="48"/>
      <c r="G2062" s="48"/>
      <c r="H2062" s="48" t="s">
        <v>2377</v>
      </c>
      <c r="I2062" s="145"/>
      <c r="J2062" s="160" t="s">
        <v>3640</v>
      </c>
      <c r="K2062" s="66"/>
      <c r="L2062" s="66"/>
      <c r="M2062" s="66"/>
      <c r="N2062" s="47"/>
    </row>
    <row r="2063" spans="1:14" s="45" customFormat="1" ht="77.5">
      <c r="A2063" s="53">
        <f t="shared" si="33"/>
        <v>2058</v>
      </c>
      <c r="B2063" s="48" t="s">
        <v>756</v>
      </c>
      <c r="C2063" s="48" t="s">
        <v>143</v>
      </c>
      <c r="D2063" s="48" t="s">
        <v>2373</v>
      </c>
      <c r="E2063" s="48" t="s">
        <v>1173</v>
      </c>
      <c r="F2063" s="48"/>
      <c r="G2063" s="48"/>
      <c r="H2063" s="48" t="s">
        <v>2377</v>
      </c>
      <c r="I2063" s="145"/>
      <c r="J2063" s="160" t="s">
        <v>3640</v>
      </c>
      <c r="K2063" s="66"/>
      <c r="L2063" s="66"/>
      <c r="M2063" s="66"/>
      <c r="N2063" s="47"/>
    </row>
    <row r="2064" spans="1:14" ht="76.5" customHeight="1">
      <c r="A2064" s="53">
        <f t="shared" si="33"/>
        <v>2059</v>
      </c>
      <c r="B2064" s="50" t="s">
        <v>756</v>
      </c>
      <c r="C2064" s="50" t="s">
        <v>143</v>
      </c>
      <c r="D2064" s="50" t="s">
        <v>2379</v>
      </c>
      <c r="E2064" s="50" t="s">
        <v>1173</v>
      </c>
      <c r="F2064" s="50" t="s">
        <v>2378</v>
      </c>
      <c r="G2064" s="50"/>
      <c r="H2064" s="50" t="s">
        <v>3208</v>
      </c>
      <c r="I2064" s="63"/>
      <c r="J2064" s="64">
        <v>5000000</v>
      </c>
      <c r="K2064" s="63"/>
      <c r="L2064" s="63"/>
      <c r="M2064" s="63"/>
      <c r="N2064" s="65"/>
    </row>
    <row r="2065" spans="1:14" ht="77.5">
      <c r="A2065" s="53">
        <f t="shared" si="33"/>
        <v>2060</v>
      </c>
      <c r="B2065" s="50" t="s">
        <v>756</v>
      </c>
      <c r="C2065" s="50" t="s">
        <v>143</v>
      </c>
      <c r="D2065" s="50" t="s">
        <v>2380</v>
      </c>
      <c r="E2065" s="50" t="s">
        <v>1173</v>
      </c>
      <c r="F2065" s="50" t="s">
        <v>2378</v>
      </c>
      <c r="G2065" s="50"/>
      <c r="H2065" s="50" t="s">
        <v>3208</v>
      </c>
      <c r="I2065" s="63"/>
      <c r="J2065" s="64">
        <v>5400000</v>
      </c>
      <c r="K2065" s="63"/>
      <c r="L2065" s="63"/>
      <c r="M2065" s="63"/>
      <c r="N2065" s="65"/>
    </row>
    <row r="2066" spans="1:14" ht="77.5">
      <c r="A2066" s="53">
        <f t="shared" si="33"/>
        <v>2061</v>
      </c>
      <c r="B2066" s="50" t="s">
        <v>756</v>
      </c>
      <c r="C2066" s="50" t="s">
        <v>143</v>
      </c>
      <c r="D2066" s="50" t="s">
        <v>2381</v>
      </c>
      <c r="E2066" s="50" t="s">
        <v>1173</v>
      </c>
      <c r="F2066" s="50" t="s">
        <v>2378</v>
      </c>
      <c r="G2066" s="50"/>
      <c r="H2066" s="50" t="s">
        <v>3208</v>
      </c>
      <c r="I2066" s="63"/>
      <c r="J2066" s="64">
        <v>5650000</v>
      </c>
      <c r="K2066" s="63"/>
      <c r="L2066" s="63"/>
      <c r="M2066" s="63"/>
      <c r="N2066" s="65"/>
    </row>
    <row r="2067" spans="1:14" ht="77.5">
      <c r="A2067" s="53">
        <f t="shared" si="33"/>
        <v>2062</v>
      </c>
      <c r="B2067" s="50" t="s">
        <v>756</v>
      </c>
      <c r="C2067" s="50" t="s">
        <v>143</v>
      </c>
      <c r="D2067" s="50" t="s">
        <v>2382</v>
      </c>
      <c r="E2067" s="50" t="s">
        <v>1173</v>
      </c>
      <c r="F2067" s="50" t="s">
        <v>2378</v>
      </c>
      <c r="G2067" s="50"/>
      <c r="H2067" s="50" t="s">
        <v>3208</v>
      </c>
      <c r="I2067" s="63"/>
      <c r="J2067" s="64">
        <v>7500000</v>
      </c>
      <c r="K2067" s="63"/>
      <c r="L2067" s="63"/>
      <c r="M2067" s="63"/>
      <c r="N2067" s="65"/>
    </row>
    <row r="2068" spans="1:14" ht="77.5">
      <c r="A2068" s="53">
        <f t="shared" si="33"/>
        <v>2063</v>
      </c>
      <c r="B2068" s="50" t="s">
        <v>756</v>
      </c>
      <c r="C2068" s="50" t="s">
        <v>143</v>
      </c>
      <c r="D2068" s="50" t="s">
        <v>2383</v>
      </c>
      <c r="E2068" s="50" t="s">
        <v>1173</v>
      </c>
      <c r="F2068" s="50" t="s">
        <v>2378</v>
      </c>
      <c r="G2068" s="50"/>
      <c r="H2068" s="50" t="s">
        <v>3208</v>
      </c>
      <c r="I2068" s="63"/>
      <c r="J2068" s="64">
        <v>7750000</v>
      </c>
      <c r="K2068" s="63"/>
      <c r="L2068" s="63"/>
      <c r="M2068" s="63"/>
      <c r="N2068" s="65"/>
    </row>
    <row r="2069" spans="1:14" ht="77.5">
      <c r="A2069" s="53">
        <f t="shared" si="33"/>
        <v>2064</v>
      </c>
      <c r="B2069" s="50" t="s">
        <v>756</v>
      </c>
      <c r="C2069" s="50" t="s">
        <v>143</v>
      </c>
      <c r="D2069" s="50" t="s">
        <v>2384</v>
      </c>
      <c r="E2069" s="50" t="s">
        <v>1173</v>
      </c>
      <c r="F2069" s="50" t="s">
        <v>2378</v>
      </c>
      <c r="G2069" s="50"/>
      <c r="H2069" s="50" t="s">
        <v>3208</v>
      </c>
      <c r="I2069" s="63"/>
      <c r="J2069" s="64">
        <v>7850000</v>
      </c>
      <c r="K2069" s="63"/>
      <c r="L2069" s="63"/>
      <c r="M2069" s="63"/>
      <c r="N2069" s="65"/>
    </row>
    <row r="2070" spans="1:14" ht="77.5">
      <c r="A2070" s="53">
        <f t="shared" si="33"/>
        <v>2065</v>
      </c>
      <c r="B2070" s="50" t="s">
        <v>756</v>
      </c>
      <c r="C2070" s="50" t="s">
        <v>143</v>
      </c>
      <c r="D2070" s="50" t="s">
        <v>2385</v>
      </c>
      <c r="E2070" s="50" t="s">
        <v>1173</v>
      </c>
      <c r="F2070" s="50" t="s">
        <v>2378</v>
      </c>
      <c r="G2070" s="50"/>
      <c r="H2070" s="50" t="s">
        <v>3208</v>
      </c>
      <c r="I2070" s="63"/>
      <c r="J2070" s="64">
        <v>8875000</v>
      </c>
      <c r="K2070" s="63"/>
      <c r="L2070" s="63"/>
      <c r="M2070" s="63"/>
      <c r="N2070" s="65"/>
    </row>
    <row r="2071" spans="1:14" ht="77.5">
      <c r="A2071" s="53">
        <f t="shared" si="33"/>
        <v>2066</v>
      </c>
      <c r="B2071" s="50" t="s">
        <v>756</v>
      </c>
      <c r="C2071" s="50" t="s">
        <v>143</v>
      </c>
      <c r="D2071" s="50" t="s">
        <v>2386</v>
      </c>
      <c r="E2071" s="50" t="s">
        <v>1173</v>
      </c>
      <c r="F2071" s="50" t="s">
        <v>2378</v>
      </c>
      <c r="G2071" s="50"/>
      <c r="H2071" s="50" t="s">
        <v>3208</v>
      </c>
      <c r="I2071" s="63"/>
      <c r="J2071" s="64">
        <v>7950000</v>
      </c>
      <c r="K2071" s="63"/>
      <c r="L2071" s="63"/>
      <c r="M2071" s="63"/>
      <c r="N2071" s="65"/>
    </row>
    <row r="2072" spans="1:14" ht="77.5">
      <c r="A2072" s="53">
        <f t="shared" si="33"/>
        <v>2067</v>
      </c>
      <c r="B2072" s="50" t="s">
        <v>756</v>
      </c>
      <c r="C2072" s="50" t="s">
        <v>143</v>
      </c>
      <c r="D2072" s="50" t="s">
        <v>2387</v>
      </c>
      <c r="E2072" s="50" t="s">
        <v>1173</v>
      </c>
      <c r="F2072" s="50" t="s">
        <v>2378</v>
      </c>
      <c r="G2072" s="50"/>
      <c r="H2072" s="50" t="s">
        <v>3208</v>
      </c>
      <c r="I2072" s="63"/>
      <c r="J2072" s="64">
        <v>10150000</v>
      </c>
      <c r="K2072" s="63"/>
      <c r="L2072" s="63"/>
      <c r="M2072" s="63"/>
      <c r="N2072" s="65"/>
    </row>
    <row r="2073" spans="1:14" ht="77.5">
      <c r="A2073" s="53">
        <f t="shared" si="33"/>
        <v>2068</v>
      </c>
      <c r="B2073" s="50" t="s">
        <v>756</v>
      </c>
      <c r="C2073" s="50" t="s">
        <v>143</v>
      </c>
      <c r="D2073" s="50" t="s">
        <v>2388</v>
      </c>
      <c r="E2073" s="50" t="s">
        <v>1173</v>
      </c>
      <c r="F2073" s="50" t="s">
        <v>2378</v>
      </c>
      <c r="G2073" s="50"/>
      <c r="H2073" s="50" t="s">
        <v>3208</v>
      </c>
      <c r="I2073" s="63"/>
      <c r="J2073" s="64">
        <v>11250000</v>
      </c>
      <c r="K2073" s="63"/>
      <c r="L2073" s="63"/>
      <c r="M2073" s="63"/>
      <c r="N2073" s="65"/>
    </row>
    <row r="2074" spans="1:14" ht="77.5">
      <c r="A2074" s="53">
        <f t="shared" si="33"/>
        <v>2069</v>
      </c>
      <c r="B2074" s="50" t="s">
        <v>756</v>
      </c>
      <c r="C2074" s="50" t="s">
        <v>143</v>
      </c>
      <c r="D2074" s="50" t="s">
        <v>2389</v>
      </c>
      <c r="E2074" s="50" t="s">
        <v>1173</v>
      </c>
      <c r="F2074" s="50" t="s">
        <v>2378</v>
      </c>
      <c r="G2074" s="50"/>
      <c r="H2074" s="50" t="s">
        <v>3208</v>
      </c>
      <c r="I2074" s="63"/>
      <c r="J2074" s="64">
        <v>13000000</v>
      </c>
      <c r="K2074" s="63"/>
      <c r="L2074" s="63"/>
      <c r="M2074" s="63"/>
      <c r="N2074" s="65"/>
    </row>
    <row r="2075" spans="1:14" ht="77.5">
      <c r="A2075" s="53">
        <f t="shared" si="33"/>
        <v>2070</v>
      </c>
      <c r="B2075" s="50" t="s">
        <v>756</v>
      </c>
      <c r="C2075" s="50" t="s">
        <v>143</v>
      </c>
      <c r="D2075" s="50" t="s">
        <v>2390</v>
      </c>
      <c r="E2075" s="50" t="s">
        <v>1173</v>
      </c>
      <c r="F2075" s="50" t="s">
        <v>2378</v>
      </c>
      <c r="G2075" s="50"/>
      <c r="H2075" s="50" t="s">
        <v>3208</v>
      </c>
      <c r="I2075" s="63"/>
      <c r="J2075" s="64">
        <v>13999000</v>
      </c>
      <c r="K2075" s="63"/>
      <c r="L2075" s="63"/>
      <c r="M2075" s="63"/>
      <c r="N2075" s="65"/>
    </row>
    <row r="2076" spans="1:14" ht="77.5">
      <c r="A2076" s="53">
        <f t="shared" si="33"/>
        <v>2071</v>
      </c>
      <c r="B2076" s="50" t="s">
        <v>756</v>
      </c>
      <c r="C2076" s="50" t="s">
        <v>143</v>
      </c>
      <c r="D2076" s="50" t="s">
        <v>2391</v>
      </c>
      <c r="E2076" s="50" t="s">
        <v>1173</v>
      </c>
      <c r="F2076" s="50" t="s">
        <v>2378</v>
      </c>
      <c r="G2076" s="50"/>
      <c r="H2076" s="50" t="s">
        <v>3208</v>
      </c>
      <c r="I2076" s="63"/>
      <c r="J2076" s="64">
        <v>14125000</v>
      </c>
      <c r="K2076" s="63"/>
      <c r="L2076" s="63"/>
      <c r="M2076" s="63"/>
      <c r="N2076" s="65"/>
    </row>
    <row r="2077" spans="1:14" ht="77.5">
      <c r="A2077" s="53">
        <f t="shared" si="33"/>
        <v>2072</v>
      </c>
      <c r="B2077" s="50" t="s">
        <v>756</v>
      </c>
      <c r="C2077" s="50" t="s">
        <v>143</v>
      </c>
      <c r="D2077" s="50" t="s">
        <v>2392</v>
      </c>
      <c r="E2077" s="50" t="s">
        <v>1173</v>
      </c>
      <c r="F2077" s="50" t="s">
        <v>2378</v>
      </c>
      <c r="G2077" s="50"/>
      <c r="H2077" s="50" t="s">
        <v>3208</v>
      </c>
      <c r="I2077" s="63"/>
      <c r="J2077" s="64">
        <v>16075000</v>
      </c>
      <c r="K2077" s="63"/>
      <c r="L2077" s="63"/>
      <c r="M2077" s="63"/>
      <c r="N2077" s="65"/>
    </row>
    <row r="2078" spans="1:14" ht="77.5">
      <c r="A2078" s="53">
        <f t="shared" si="33"/>
        <v>2073</v>
      </c>
      <c r="B2078" s="50" t="s">
        <v>756</v>
      </c>
      <c r="C2078" s="50" t="s">
        <v>143</v>
      </c>
      <c r="D2078" s="50" t="s">
        <v>2393</v>
      </c>
      <c r="E2078" s="50" t="s">
        <v>1173</v>
      </c>
      <c r="F2078" s="50" t="s">
        <v>2378</v>
      </c>
      <c r="G2078" s="50"/>
      <c r="H2078" s="50" t="s">
        <v>3208</v>
      </c>
      <c r="I2078" s="63"/>
      <c r="J2078" s="64">
        <v>17375000</v>
      </c>
      <c r="K2078" s="63"/>
      <c r="L2078" s="63"/>
      <c r="M2078" s="63"/>
      <c r="N2078" s="65"/>
    </row>
    <row r="2079" spans="1:14" ht="77.5">
      <c r="A2079" s="53">
        <f t="shared" si="33"/>
        <v>2074</v>
      </c>
      <c r="B2079" s="50" t="s">
        <v>756</v>
      </c>
      <c r="C2079" s="50" t="s">
        <v>143</v>
      </c>
      <c r="D2079" s="50" t="s">
        <v>2394</v>
      </c>
      <c r="E2079" s="50" t="s">
        <v>1173</v>
      </c>
      <c r="F2079" s="50" t="s">
        <v>2378</v>
      </c>
      <c r="G2079" s="50"/>
      <c r="H2079" s="50" t="s">
        <v>3208</v>
      </c>
      <c r="I2079" s="63"/>
      <c r="J2079" s="64">
        <v>7950000</v>
      </c>
      <c r="K2079" s="63"/>
      <c r="L2079" s="63"/>
      <c r="M2079" s="63"/>
      <c r="N2079" s="65"/>
    </row>
    <row r="2080" spans="1:14" ht="77.5">
      <c r="A2080" s="53">
        <f t="shared" si="33"/>
        <v>2075</v>
      </c>
      <c r="B2080" s="50" t="s">
        <v>756</v>
      </c>
      <c r="C2080" s="50" t="s">
        <v>143</v>
      </c>
      <c r="D2080" s="50" t="s">
        <v>2395</v>
      </c>
      <c r="E2080" s="50" t="s">
        <v>1173</v>
      </c>
      <c r="F2080" s="50" t="s">
        <v>2378</v>
      </c>
      <c r="G2080" s="50"/>
      <c r="H2080" s="50" t="s">
        <v>3208</v>
      </c>
      <c r="I2080" s="63"/>
      <c r="J2080" s="64">
        <v>8060000</v>
      </c>
      <c r="K2080" s="63"/>
      <c r="L2080" s="63"/>
      <c r="M2080" s="63"/>
      <c r="N2080" s="65"/>
    </row>
    <row r="2081" spans="1:14" ht="77.5">
      <c r="A2081" s="53">
        <f t="shared" si="33"/>
        <v>2076</v>
      </c>
      <c r="B2081" s="50" t="s">
        <v>756</v>
      </c>
      <c r="C2081" s="50" t="s">
        <v>143</v>
      </c>
      <c r="D2081" s="50" t="s">
        <v>2396</v>
      </c>
      <c r="E2081" s="50" t="s">
        <v>1173</v>
      </c>
      <c r="F2081" s="50" t="s">
        <v>2378</v>
      </c>
      <c r="G2081" s="50"/>
      <c r="H2081" s="50" t="s">
        <v>3208</v>
      </c>
      <c r="I2081" s="63"/>
      <c r="J2081" s="64">
        <v>12350000</v>
      </c>
      <c r="K2081" s="63"/>
      <c r="L2081" s="63"/>
      <c r="M2081" s="63"/>
      <c r="N2081" s="65"/>
    </row>
    <row r="2082" spans="1:14" ht="77.5">
      <c r="A2082" s="53">
        <f t="shared" si="33"/>
        <v>2077</v>
      </c>
      <c r="B2082" s="50" t="s">
        <v>756</v>
      </c>
      <c r="C2082" s="50" t="s">
        <v>143</v>
      </c>
      <c r="D2082" s="50" t="s">
        <v>2397</v>
      </c>
      <c r="E2082" s="50" t="s">
        <v>1173</v>
      </c>
      <c r="F2082" s="50" t="s">
        <v>2378</v>
      </c>
      <c r="G2082" s="50"/>
      <c r="H2082" s="50" t="s">
        <v>3208</v>
      </c>
      <c r="I2082" s="63"/>
      <c r="J2082" s="64">
        <v>15900000</v>
      </c>
      <c r="K2082" s="63"/>
      <c r="L2082" s="63"/>
      <c r="M2082" s="63"/>
      <c r="N2082" s="65"/>
    </row>
    <row r="2083" spans="1:14" ht="77.5">
      <c r="A2083" s="53">
        <f t="shared" si="33"/>
        <v>2078</v>
      </c>
      <c r="B2083" s="50" t="s">
        <v>756</v>
      </c>
      <c r="C2083" s="50" t="s">
        <v>143</v>
      </c>
      <c r="D2083" s="50" t="s">
        <v>2398</v>
      </c>
      <c r="E2083" s="50" t="s">
        <v>1173</v>
      </c>
      <c r="F2083" s="50" t="s">
        <v>2378</v>
      </c>
      <c r="G2083" s="50"/>
      <c r="H2083" s="50" t="s">
        <v>3208</v>
      </c>
      <c r="I2083" s="63"/>
      <c r="J2083" s="64">
        <v>17300000</v>
      </c>
      <c r="K2083" s="63"/>
      <c r="L2083" s="63"/>
      <c r="M2083" s="63"/>
      <c r="N2083" s="65"/>
    </row>
    <row r="2084" spans="1:14" ht="77.5">
      <c r="A2084" s="53">
        <f t="shared" si="33"/>
        <v>2079</v>
      </c>
      <c r="B2084" s="50" t="s">
        <v>756</v>
      </c>
      <c r="C2084" s="50" t="s">
        <v>143</v>
      </c>
      <c r="D2084" s="50" t="s">
        <v>2399</v>
      </c>
      <c r="E2084" s="50" t="s">
        <v>1173</v>
      </c>
      <c r="F2084" s="50" t="s">
        <v>2378</v>
      </c>
      <c r="G2084" s="50"/>
      <c r="H2084" s="50" t="s">
        <v>3208</v>
      </c>
      <c r="I2084" s="63"/>
      <c r="J2084" s="64">
        <v>20800000</v>
      </c>
      <c r="K2084" s="63"/>
      <c r="L2084" s="63"/>
      <c r="M2084" s="63"/>
      <c r="N2084" s="65"/>
    </row>
    <row r="2085" spans="1:14" ht="77.5">
      <c r="A2085" s="53">
        <f t="shared" si="33"/>
        <v>2080</v>
      </c>
      <c r="B2085" s="50" t="s">
        <v>756</v>
      </c>
      <c r="C2085" s="50" t="s">
        <v>143</v>
      </c>
      <c r="D2085" s="50" t="s">
        <v>2400</v>
      </c>
      <c r="E2085" s="50" t="s">
        <v>1173</v>
      </c>
      <c r="F2085" s="50" t="s">
        <v>2378</v>
      </c>
      <c r="G2085" s="50"/>
      <c r="H2085" s="50" t="s">
        <v>3208</v>
      </c>
      <c r="I2085" s="63"/>
      <c r="J2085" s="64">
        <v>27800000</v>
      </c>
      <c r="K2085" s="63"/>
      <c r="L2085" s="63"/>
      <c r="M2085" s="63"/>
      <c r="N2085" s="65"/>
    </row>
    <row r="2086" spans="1:14" ht="155">
      <c r="A2086" s="53">
        <f t="shared" si="33"/>
        <v>2081</v>
      </c>
      <c r="B2086" s="50" t="s">
        <v>756</v>
      </c>
      <c r="C2086" s="50" t="s">
        <v>143</v>
      </c>
      <c r="D2086" s="58" t="s">
        <v>2827</v>
      </c>
      <c r="E2086" s="50" t="s">
        <v>1173</v>
      </c>
      <c r="F2086" s="50" t="s">
        <v>2846</v>
      </c>
      <c r="G2086" s="50"/>
      <c r="H2086" s="50" t="s">
        <v>3045</v>
      </c>
      <c r="I2086" s="63"/>
      <c r="J2086" s="88">
        <v>5250000</v>
      </c>
      <c r="K2086" s="63"/>
      <c r="L2086" s="63"/>
      <c r="M2086" s="63"/>
      <c r="N2086" s="65"/>
    </row>
    <row r="2087" spans="1:14" ht="155">
      <c r="A2087" s="53">
        <f t="shared" si="33"/>
        <v>2082</v>
      </c>
      <c r="B2087" s="50" t="s">
        <v>756</v>
      </c>
      <c r="C2087" s="50" t="s">
        <v>143</v>
      </c>
      <c r="D2087" s="58" t="s">
        <v>2828</v>
      </c>
      <c r="E2087" s="50" t="s">
        <v>1173</v>
      </c>
      <c r="F2087" s="50" t="s">
        <v>2846</v>
      </c>
      <c r="G2087" s="50"/>
      <c r="H2087" s="50" t="s">
        <v>3045</v>
      </c>
      <c r="I2087" s="63"/>
      <c r="J2087" s="88">
        <v>6350000</v>
      </c>
      <c r="K2087" s="63"/>
      <c r="L2087" s="63"/>
      <c r="M2087" s="63"/>
      <c r="N2087" s="65"/>
    </row>
    <row r="2088" spans="1:14" ht="155">
      <c r="A2088" s="53">
        <f t="shared" si="33"/>
        <v>2083</v>
      </c>
      <c r="B2088" s="50" t="s">
        <v>756</v>
      </c>
      <c r="C2088" s="50" t="s">
        <v>143</v>
      </c>
      <c r="D2088" s="58" t="s">
        <v>2829</v>
      </c>
      <c r="E2088" s="50" t="s">
        <v>1173</v>
      </c>
      <c r="F2088" s="50" t="s">
        <v>2846</v>
      </c>
      <c r="G2088" s="50"/>
      <c r="H2088" s="50" t="s">
        <v>3045</v>
      </c>
      <c r="I2088" s="63"/>
      <c r="J2088" s="88">
        <v>7895000</v>
      </c>
      <c r="K2088" s="63"/>
      <c r="L2088" s="63"/>
      <c r="M2088" s="63"/>
      <c r="N2088" s="65"/>
    </row>
    <row r="2089" spans="1:14" ht="155">
      <c r="A2089" s="53">
        <f t="shared" si="33"/>
        <v>2084</v>
      </c>
      <c r="B2089" s="50" t="s">
        <v>756</v>
      </c>
      <c r="C2089" s="50" t="s">
        <v>143</v>
      </c>
      <c r="D2089" s="58" t="s">
        <v>2830</v>
      </c>
      <c r="E2089" s="50" t="s">
        <v>1173</v>
      </c>
      <c r="F2089" s="50" t="s">
        <v>2846</v>
      </c>
      <c r="G2089" s="50"/>
      <c r="H2089" s="50" t="s">
        <v>3045</v>
      </c>
      <c r="I2089" s="63"/>
      <c r="J2089" s="88">
        <v>8930000</v>
      </c>
      <c r="K2089" s="63"/>
      <c r="L2089" s="63"/>
      <c r="M2089" s="63"/>
      <c r="N2089" s="65"/>
    </row>
    <row r="2090" spans="1:14" ht="155">
      <c r="A2090" s="53">
        <f t="shared" si="33"/>
        <v>2085</v>
      </c>
      <c r="B2090" s="50" t="s">
        <v>756</v>
      </c>
      <c r="C2090" s="50" t="s">
        <v>143</v>
      </c>
      <c r="D2090" s="58" t="s">
        <v>2831</v>
      </c>
      <c r="E2090" s="50" t="s">
        <v>1173</v>
      </c>
      <c r="F2090" s="50" t="s">
        <v>2846</v>
      </c>
      <c r="G2090" s="50"/>
      <c r="H2090" s="50" t="s">
        <v>3045</v>
      </c>
      <c r="I2090" s="63"/>
      <c r="J2090" s="88">
        <v>9650000</v>
      </c>
      <c r="K2090" s="63"/>
      <c r="L2090" s="63"/>
      <c r="M2090" s="63"/>
      <c r="N2090" s="65"/>
    </row>
    <row r="2091" spans="1:14" ht="155">
      <c r="A2091" s="53">
        <f t="shared" si="33"/>
        <v>2086</v>
      </c>
      <c r="B2091" s="50" t="s">
        <v>756</v>
      </c>
      <c r="C2091" s="50" t="s">
        <v>143</v>
      </c>
      <c r="D2091" s="58" t="s">
        <v>2832</v>
      </c>
      <c r="E2091" s="50" t="s">
        <v>1173</v>
      </c>
      <c r="F2091" s="50" t="s">
        <v>2846</v>
      </c>
      <c r="G2091" s="50"/>
      <c r="H2091" s="50" t="s">
        <v>3045</v>
      </c>
      <c r="I2091" s="63"/>
      <c r="J2091" s="88">
        <v>6350000</v>
      </c>
      <c r="K2091" s="63"/>
      <c r="L2091" s="63"/>
      <c r="M2091" s="63"/>
      <c r="N2091" s="65"/>
    </row>
    <row r="2092" spans="1:14" ht="155">
      <c r="A2092" s="53">
        <f t="shared" si="33"/>
        <v>2087</v>
      </c>
      <c r="B2092" s="50" t="s">
        <v>756</v>
      </c>
      <c r="C2092" s="50" t="s">
        <v>143</v>
      </c>
      <c r="D2092" s="58" t="s">
        <v>2833</v>
      </c>
      <c r="E2092" s="50" t="s">
        <v>1173</v>
      </c>
      <c r="F2092" s="50" t="s">
        <v>2846</v>
      </c>
      <c r="G2092" s="50"/>
      <c r="H2092" s="50" t="s">
        <v>3045</v>
      </c>
      <c r="I2092" s="63"/>
      <c r="J2092" s="88">
        <v>8550000</v>
      </c>
      <c r="K2092" s="63"/>
      <c r="L2092" s="63"/>
      <c r="M2092" s="63"/>
      <c r="N2092" s="65"/>
    </row>
    <row r="2093" spans="1:14" ht="155">
      <c r="A2093" s="53">
        <f t="shared" si="33"/>
        <v>2088</v>
      </c>
      <c r="B2093" s="50" t="s">
        <v>756</v>
      </c>
      <c r="C2093" s="50" t="s">
        <v>143</v>
      </c>
      <c r="D2093" s="58" t="s">
        <v>2834</v>
      </c>
      <c r="E2093" s="50" t="s">
        <v>1173</v>
      </c>
      <c r="F2093" s="50" t="s">
        <v>2846</v>
      </c>
      <c r="G2093" s="50"/>
      <c r="H2093" s="50" t="s">
        <v>3045</v>
      </c>
      <c r="I2093" s="63"/>
      <c r="J2093" s="88">
        <v>9653000</v>
      </c>
      <c r="K2093" s="63"/>
      <c r="L2093" s="63"/>
      <c r="M2093" s="63"/>
      <c r="N2093" s="65"/>
    </row>
    <row r="2094" spans="1:14" ht="155">
      <c r="A2094" s="53">
        <f t="shared" si="33"/>
        <v>2089</v>
      </c>
      <c r="B2094" s="50" t="s">
        <v>756</v>
      </c>
      <c r="C2094" s="50" t="s">
        <v>143</v>
      </c>
      <c r="D2094" s="58" t="s">
        <v>2835</v>
      </c>
      <c r="E2094" s="50" t="s">
        <v>1173</v>
      </c>
      <c r="F2094" s="50" t="s">
        <v>2846</v>
      </c>
      <c r="G2094" s="50"/>
      <c r="H2094" s="50" t="s">
        <v>3045</v>
      </c>
      <c r="I2094" s="63"/>
      <c r="J2094" s="88">
        <v>12150000</v>
      </c>
      <c r="K2094" s="63"/>
      <c r="L2094" s="63"/>
      <c r="M2094" s="63"/>
      <c r="N2094" s="65"/>
    </row>
    <row r="2095" spans="1:14" ht="155">
      <c r="A2095" s="53">
        <f t="shared" si="33"/>
        <v>2090</v>
      </c>
      <c r="B2095" s="50" t="s">
        <v>756</v>
      </c>
      <c r="C2095" s="50" t="s">
        <v>143</v>
      </c>
      <c r="D2095" s="58" t="s">
        <v>2836</v>
      </c>
      <c r="E2095" s="50" t="s">
        <v>1173</v>
      </c>
      <c r="F2095" s="50" t="s">
        <v>2846</v>
      </c>
      <c r="G2095" s="50"/>
      <c r="H2095" s="50" t="s">
        <v>3045</v>
      </c>
      <c r="I2095" s="63"/>
      <c r="J2095" s="88">
        <v>12550000</v>
      </c>
      <c r="K2095" s="63"/>
      <c r="L2095" s="63"/>
      <c r="M2095" s="63"/>
      <c r="N2095" s="65"/>
    </row>
    <row r="2096" spans="1:14" ht="155">
      <c r="A2096" s="53">
        <f t="shared" si="33"/>
        <v>2091</v>
      </c>
      <c r="B2096" s="50" t="s">
        <v>756</v>
      </c>
      <c r="C2096" s="50" t="s">
        <v>143</v>
      </c>
      <c r="D2096" s="58" t="s">
        <v>2837</v>
      </c>
      <c r="E2096" s="50" t="s">
        <v>1173</v>
      </c>
      <c r="F2096" s="50" t="s">
        <v>2846</v>
      </c>
      <c r="G2096" s="50"/>
      <c r="H2096" s="50" t="s">
        <v>3045</v>
      </c>
      <c r="I2096" s="63"/>
      <c r="J2096" s="88">
        <v>7950000</v>
      </c>
      <c r="K2096" s="63"/>
      <c r="L2096" s="63"/>
      <c r="M2096" s="63"/>
      <c r="N2096" s="65"/>
    </row>
    <row r="2097" spans="1:14" ht="155">
      <c r="A2097" s="53">
        <f t="shared" si="33"/>
        <v>2092</v>
      </c>
      <c r="B2097" s="50" t="s">
        <v>756</v>
      </c>
      <c r="C2097" s="50" t="s">
        <v>143</v>
      </c>
      <c r="D2097" s="58" t="s">
        <v>2838</v>
      </c>
      <c r="E2097" s="50" t="s">
        <v>1173</v>
      </c>
      <c r="F2097" s="50" t="s">
        <v>2846</v>
      </c>
      <c r="G2097" s="50"/>
      <c r="H2097" s="50" t="s">
        <v>3045</v>
      </c>
      <c r="I2097" s="63"/>
      <c r="J2097" s="88">
        <v>9300000</v>
      </c>
      <c r="K2097" s="63"/>
      <c r="L2097" s="63"/>
      <c r="M2097" s="63"/>
      <c r="N2097" s="65"/>
    </row>
    <row r="2098" spans="1:14" ht="155">
      <c r="A2098" s="53">
        <f t="shared" si="33"/>
        <v>2093</v>
      </c>
      <c r="B2098" s="50" t="s">
        <v>756</v>
      </c>
      <c r="C2098" s="50" t="s">
        <v>143</v>
      </c>
      <c r="D2098" s="58" t="s">
        <v>2839</v>
      </c>
      <c r="E2098" s="50" t="s">
        <v>1173</v>
      </c>
      <c r="F2098" s="50" t="s">
        <v>2846</v>
      </c>
      <c r="G2098" s="50"/>
      <c r="H2098" s="50" t="s">
        <v>3045</v>
      </c>
      <c r="I2098" s="63"/>
      <c r="J2098" s="88">
        <v>13050000</v>
      </c>
      <c r="K2098" s="63"/>
      <c r="L2098" s="63"/>
      <c r="M2098" s="63"/>
      <c r="N2098" s="65"/>
    </row>
    <row r="2099" spans="1:14" ht="155">
      <c r="A2099" s="53">
        <f t="shared" si="33"/>
        <v>2094</v>
      </c>
      <c r="B2099" s="50" t="s">
        <v>756</v>
      </c>
      <c r="C2099" s="50" t="s">
        <v>143</v>
      </c>
      <c r="D2099" s="58" t="s">
        <v>2840</v>
      </c>
      <c r="E2099" s="50" t="s">
        <v>1173</v>
      </c>
      <c r="F2099" s="50" t="s">
        <v>2846</v>
      </c>
      <c r="G2099" s="50"/>
      <c r="H2099" s="50" t="s">
        <v>3045</v>
      </c>
      <c r="I2099" s="63"/>
      <c r="J2099" s="88">
        <v>14550000</v>
      </c>
      <c r="K2099" s="63"/>
      <c r="L2099" s="63"/>
      <c r="M2099" s="63"/>
      <c r="N2099" s="65"/>
    </row>
    <row r="2100" spans="1:14" ht="155">
      <c r="A2100" s="53">
        <f t="shared" si="33"/>
        <v>2095</v>
      </c>
      <c r="B2100" s="50" t="s">
        <v>756</v>
      </c>
      <c r="C2100" s="50" t="s">
        <v>143</v>
      </c>
      <c r="D2100" s="58" t="s">
        <v>2841</v>
      </c>
      <c r="E2100" s="50" t="s">
        <v>1173</v>
      </c>
      <c r="F2100" s="50" t="s">
        <v>2846</v>
      </c>
      <c r="G2100" s="50"/>
      <c r="H2100" s="50" t="s">
        <v>3045</v>
      </c>
      <c r="I2100" s="63"/>
      <c r="J2100" s="88">
        <v>8220000</v>
      </c>
      <c r="K2100" s="63"/>
      <c r="L2100" s="63"/>
      <c r="M2100" s="63"/>
      <c r="N2100" s="65"/>
    </row>
    <row r="2101" spans="1:14" ht="155">
      <c r="A2101" s="53">
        <f t="shared" si="33"/>
        <v>2096</v>
      </c>
      <c r="B2101" s="50" t="s">
        <v>756</v>
      </c>
      <c r="C2101" s="50" t="s">
        <v>143</v>
      </c>
      <c r="D2101" s="58" t="s">
        <v>2842</v>
      </c>
      <c r="E2101" s="50" t="s">
        <v>1173</v>
      </c>
      <c r="F2101" s="50" t="s">
        <v>2846</v>
      </c>
      <c r="G2101" s="50"/>
      <c r="H2101" s="50" t="s">
        <v>3045</v>
      </c>
      <c r="I2101" s="63"/>
      <c r="J2101" s="88">
        <v>9298000</v>
      </c>
      <c r="K2101" s="63"/>
      <c r="L2101" s="63"/>
      <c r="M2101" s="63"/>
      <c r="N2101" s="65"/>
    </row>
    <row r="2102" spans="1:14" ht="155">
      <c r="A2102" s="53">
        <f t="shared" si="33"/>
        <v>2097</v>
      </c>
      <c r="B2102" s="50" t="s">
        <v>756</v>
      </c>
      <c r="C2102" s="50" t="s">
        <v>143</v>
      </c>
      <c r="D2102" s="58" t="s">
        <v>2843</v>
      </c>
      <c r="E2102" s="50" t="s">
        <v>1173</v>
      </c>
      <c r="F2102" s="50" t="s">
        <v>2846</v>
      </c>
      <c r="G2102" s="50"/>
      <c r="H2102" s="50" t="s">
        <v>3045</v>
      </c>
      <c r="I2102" s="63"/>
      <c r="J2102" s="88">
        <v>10586300</v>
      </c>
      <c r="K2102" s="63"/>
      <c r="L2102" s="63"/>
      <c r="M2102" s="63"/>
      <c r="N2102" s="65"/>
    </row>
    <row r="2103" spans="1:14" ht="155">
      <c r="A2103" s="53">
        <f t="shared" si="33"/>
        <v>2098</v>
      </c>
      <c r="B2103" s="50" t="s">
        <v>756</v>
      </c>
      <c r="C2103" s="50" t="s">
        <v>143</v>
      </c>
      <c r="D2103" s="58" t="s">
        <v>2844</v>
      </c>
      <c r="E2103" s="50" t="s">
        <v>1173</v>
      </c>
      <c r="F2103" s="50" t="s">
        <v>2846</v>
      </c>
      <c r="G2103" s="50"/>
      <c r="H2103" s="50" t="s">
        <v>3045</v>
      </c>
      <c r="I2103" s="63"/>
      <c r="J2103" s="88">
        <v>16000000</v>
      </c>
      <c r="K2103" s="63"/>
      <c r="L2103" s="63"/>
      <c r="M2103" s="63"/>
      <c r="N2103" s="65"/>
    </row>
    <row r="2104" spans="1:14" ht="155">
      <c r="A2104" s="53">
        <f t="shared" si="33"/>
        <v>2099</v>
      </c>
      <c r="B2104" s="50" t="s">
        <v>756</v>
      </c>
      <c r="C2104" s="50" t="s">
        <v>143</v>
      </c>
      <c r="D2104" s="58" t="s">
        <v>2845</v>
      </c>
      <c r="E2104" s="50" t="s">
        <v>1173</v>
      </c>
      <c r="F2104" s="50" t="s">
        <v>2846</v>
      </c>
      <c r="G2104" s="50"/>
      <c r="H2104" s="50" t="s">
        <v>3045</v>
      </c>
      <c r="I2104" s="63"/>
      <c r="J2104" s="88">
        <v>16450000</v>
      </c>
      <c r="K2104" s="63"/>
      <c r="L2104" s="63"/>
      <c r="M2104" s="63"/>
      <c r="N2104" s="65"/>
    </row>
    <row r="2105" spans="1:14" ht="62">
      <c r="A2105" s="53">
        <f t="shared" si="33"/>
        <v>2100</v>
      </c>
      <c r="B2105" s="50" t="s">
        <v>756</v>
      </c>
      <c r="C2105" s="50" t="s">
        <v>143</v>
      </c>
      <c r="D2105" s="84" t="s">
        <v>2847</v>
      </c>
      <c r="E2105" s="50" t="s">
        <v>2852</v>
      </c>
      <c r="F2105" s="50" t="s">
        <v>2853</v>
      </c>
      <c r="G2105" s="50"/>
      <c r="H2105" s="50" t="s">
        <v>2826</v>
      </c>
      <c r="I2105" s="63"/>
      <c r="J2105" s="88">
        <v>5368000</v>
      </c>
      <c r="K2105" s="63"/>
      <c r="L2105" s="63"/>
      <c r="M2105" s="63"/>
      <c r="N2105" s="65"/>
    </row>
    <row r="2106" spans="1:14" ht="62">
      <c r="A2106" s="53">
        <f t="shared" si="33"/>
        <v>2101</v>
      </c>
      <c r="B2106" s="50" t="s">
        <v>756</v>
      </c>
      <c r="C2106" s="50" t="s">
        <v>143</v>
      </c>
      <c r="D2106" s="84" t="s">
        <v>2848</v>
      </c>
      <c r="E2106" s="50" t="s">
        <v>2852</v>
      </c>
      <c r="F2106" s="50" t="s">
        <v>2853</v>
      </c>
      <c r="G2106" s="50"/>
      <c r="H2106" s="50" t="s">
        <v>2826</v>
      </c>
      <c r="I2106" s="63"/>
      <c r="J2106" s="88">
        <v>5337200</v>
      </c>
      <c r="K2106" s="63"/>
      <c r="L2106" s="63"/>
      <c r="M2106" s="63"/>
      <c r="N2106" s="65"/>
    </row>
    <row r="2107" spans="1:14" ht="62">
      <c r="A2107" s="53">
        <f t="shared" si="33"/>
        <v>2102</v>
      </c>
      <c r="B2107" s="50" t="s">
        <v>756</v>
      </c>
      <c r="C2107" s="50" t="s">
        <v>143</v>
      </c>
      <c r="D2107" s="84" t="s">
        <v>2849</v>
      </c>
      <c r="E2107" s="50" t="s">
        <v>2852</v>
      </c>
      <c r="F2107" s="50" t="s">
        <v>2853</v>
      </c>
      <c r="G2107" s="50"/>
      <c r="H2107" s="50" t="s">
        <v>2826</v>
      </c>
      <c r="I2107" s="63"/>
      <c r="J2107" s="88">
        <v>7172000</v>
      </c>
      <c r="K2107" s="63"/>
      <c r="L2107" s="63"/>
      <c r="M2107" s="63"/>
      <c r="N2107" s="65"/>
    </row>
    <row r="2108" spans="1:14" ht="62">
      <c r="A2108" s="53">
        <f t="shared" si="33"/>
        <v>2103</v>
      </c>
      <c r="B2108" s="50" t="s">
        <v>756</v>
      </c>
      <c r="C2108" s="50" t="s">
        <v>143</v>
      </c>
      <c r="D2108" s="84" t="s">
        <v>2850</v>
      </c>
      <c r="E2108" s="50" t="s">
        <v>2852</v>
      </c>
      <c r="F2108" s="50" t="s">
        <v>2853</v>
      </c>
      <c r="G2108" s="50"/>
      <c r="H2108" s="50" t="s">
        <v>2826</v>
      </c>
      <c r="I2108" s="63"/>
      <c r="J2108" s="88">
        <v>8873200</v>
      </c>
      <c r="K2108" s="63"/>
      <c r="L2108" s="63"/>
      <c r="M2108" s="63"/>
      <c r="N2108" s="65"/>
    </row>
    <row r="2109" spans="1:14" ht="62">
      <c r="A2109" s="53">
        <f t="shared" si="33"/>
        <v>2104</v>
      </c>
      <c r="B2109" s="50" t="s">
        <v>756</v>
      </c>
      <c r="C2109" s="50" t="s">
        <v>143</v>
      </c>
      <c r="D2109" s="84" t="s">
        <v>2851</v>
      </c>
      <c r="E2109" s="50" t="s">
        <v>2852</v>
      </c>
      <c r="F2109" s="50" t="s">
        <v>2853</v>
      </c>
      <c r="G2109" s="50"/>
      <c r="H2109" s="50" t="s">
        <v>2826</v>
      </c>
      <c r="I2109" s="63"/>
      <c r="J2109" s="88">
        <v>9382000</v>
      </c>
      <c r="K2109" s="63"/>
      <c r="L2109" s="63"/>
      <c r="M2109" s="63"/>
      <c r="N2109" s="65"/>
    </row>
    <row r="2110" spans="1:14" ht="62">
      <c r="A2110" s="53">
        <f t="shared" si="33"/>
        <v>2105</v>
      </c>
      <c r="B2110" s="50" t="s">
        <v>756</v>
      </c>
      <c r="C2110" s="50" t="s">
        <v>143</v>
      </c>
      <c r="D2110" s="84" t="s">
        <v>2854</v>
      </c>
      <c r="E2110" s="50" t="s">
        <v>2852</v>
      </c>
      <c r="F2110" s="50" t="s">
        <v>2853</v>
      </c>
      <c r="G2110" s="50"/>
      <c r="H2110" s="50" t="s">
        <v>2826</v>
      </c>
      <c r="I2110" s="63"/>
      <c r="J2110" s="88">
        <v>3380632</v>
      </c>
      <c r="K2110" s="63"/>
      <c r="L2110" s="63"/>
      <c r="M2110" s="63"/>
      <c r="N2110" s="65"/>
    </row>
    <row r="2111" spans="1:14" ht="62">
      <c r="A2111" s="53">
        <f t="shared" si="33"/>
        <v>2106</v>
      </c>
      <c r="B2111" s="50" t="s">
        <v>756</v>
      </c>
      <c r="C2111" s="50" t="s">
        <v>143</v>
      </c>
      <c r="D2111" s="84" t="s">
        <v>2855</v>
      </c>
      <c r="E2111" s="50" t="s">
        <v>2852</v>
      </c>
      <c r="F2111" s="50" t="s">
        <v>2853</v>
      </c>
      <c r="G2111" s="50"/>
      <c r="H2111" s="50" t="s">
        <v>2826</v>
      </c>
      <c r="I2111" s="63"/>
      <c r="J2111" s="88">
        <v>4570967</v>
      </c>
      <c r="K2111" s="63"/>
      <c r="L2111" s="63"/>
      <c r="M2111" s="63"/>
      <c r="N2111" s="65"/>
    </row>
    <row r="2112" spans="1:14" ht="62">
      <c r="A2112" s="53">
        <f t="shared" si="33"/>
        <v>2107</v>
      </c>
      <c r="B2112" s="50" t="s">
        <v>756</v>
      </c>
      <c r="C2112" s="50" t="s">
        <v>143</v>
      </c>
      <c r="D2112" s="84" t="s">
        <v>2856</v>
      </c>
      <c r="E2112" s="50" t="s">
        <v>2852</v>
      </c>
      <c r="F2112" s="50" t="s">
        <v>2853</v>
      </c>
      <c r="G2112" s="50"/>
      <c r="H2112" s="50" t="s">
        <v>2826</v>
      </c>
      <c r="I2112" s="63"/>
      <c r="J2112" s="88">
        <v>6271000</v>
      </c>
      <c r="K2112" s="63"/>
      <c r="L2112" s="63"/>
      <c r="M2112" s="63"/>
      <c r="N2112" s="65"/>
    </row>
    <row r="2113" spans="1:14" ht="62">
      <c r="A2113" s="53">
        <f t="shared" si="33"/>
        <v>2108</v>
      </c>
      <c r="B2113" s="50" t="s">
        <v>756</v>
      </c>
      <c r="C2113" s="50" t="s">
        <v>143</v>
      </c>
      <c r="D2113" s="84" t="s">
        <v>2857</v>
      </c>
      <c r="E2113" s="50" t="s">
        <v>2852</v>
      </c>
      <c r="F2113" s="50" t="s">
        <v>2853</v>
      </c>
      <c r="G2113" s="50"/>
      <c r="H2113" s="50" t="s">
        <v>2826</v>
      </c>
      <c r="I2113" s="63"/>
      <c r="J2113" s="88">
        <v>7438710</v>
      </c>
      <c r="K2113" s="63"/>
      <c r="L2113" s="63"/>
      <c r="M2113" s="63"/>
      <c r="N2113" s="65"/>
    </row>
    <row r="2114" spans="1:14" ht="62">
      <c r="A2114" s="53">
        <f t="shared" si="33"/>
        <v>2109</v>
      </c>
      <c r="B2114" s="50" t="s">
        <v>756</v>
      </c>
      <c r="C2114" s="50" t="s">
        <v>143</v>
      </c>
      <c r="D2114" s="84" t="s">
        <v>2858</v>
      </c>
      <c r="E2114" s="50" t="s">
        <v>2852</v>
      </c>
      <c r="F2114" s="50" t="s">
        <v>2853</v>
      </c>
      <c r="G2114" s="50"/>
      <c r="H2114" s="50" t="s">
        <v>2826</v>
      </c>
      <c r="I2114" s="63"/>
      <c r="J2114" s="88">
        <v>7606451</v>
      </c>
      <c r="K2114" s="63"/>
      <c r="L2114" s="63"/>
      <c r="M2114" s="63"/>
      <c r="N2114" s="65"/>
    </row>
    <row r="2115" spans="1:14" ht="62">
      <c r="A2115" s="53">
        <f t="shared" si="33"/>
        <v>2110</v>
      </c>
      <c r="B2115" s="50" t="s">
        <v>756</v>
      </c>
      <c r="C2115" s="50" t="s">
        <v>143</v>
      </c>
      <c r="D2115" s="84" t="s">
        <v>2859</v>
      </c>
      <c r="E2115" s="50" t="s">
        <v>2852</v>
      </c>
      <c r="F2115" s="50" t="s">
        <v>2853</v>
      </c>
      <c r="G2115" s="50"/>
      <c r="H2115" s="50" t="s">
        <v>2826</v>
      </c>
      <c r="I2115" s="63"/>
      <c r="J2115" s="88">
        <v>8422580</v>
      </c>
      <c r="K2115" s="63"/>
      <c r="L2115" s="63"/>
      <c r="M2115" s="63"/>
      <c r="N2115" s="65"/>
    </row>
    <row r="2116" spans="1:14" ht="62">
      <c r="A2116" s="53">
        <f t="shared" si="33"/>
        <v>2111</v>
      </c>
      <c r="B2116" s="50" t="s">
        <v>756</v>
      </c>
      <c r="C2116" s="50" t="s">
        <v>143</v>
      </c>
      <c r="D2116" s="84" t="s">
        <v>2860</v>
      </c>
      <c r="E2116" s="50" t="s">
        <v>2852</v>
      </c>
      <c r="F2116" s="50" t="s">
        <v>2853</v>
      </c>
      <c r="G2116" s="50"/>
      <c r="H2116" s="50" t="s">
        <v>2826</v>
      </c>
      <c r="I2116" s="63"/>
      <c r="J2116" s="88">
        <v>1580000</v>
      </c>
      <c r="K2116" s="63"/>
      <c r="L2116" s="63"/>
      <c r="M2116" s="63"/>
      <c r="N2116" s="65"/>
    </row>
    <row r="2117" spans="1:14" ht="62">
      <c r="A2117" s="53">
        <f t="shared" si="33"/>
        <v>2112</v>
      </c>
      <c r="B2117" s="50" t="s">
        <v>756</v>
      </c>
      <c r="C2117" s="50" t="s">
        <v>143</v>
      </c>
      <c r="D2117" s="84" t="s">
        <v>2861</v>
      </c>
      <c r="E2117" s="50" t="s">
        <v>2852</v>
      </c>
      <c r="F2117" s="50" t="s">
        <v>2853</v>
      </c>
      <c r="G2117" s="50"/>
      <c r="H2117" s="50" t="s">
        <v>2826</v>
      </c>
      <c r="I2117" s="63"/>
      <c r="J2117" s="88">
        <v>1536000</v>
      </c>
      <c r="K2117" s="63"/>
      <c r="L2117" s="63"/>
      <c r="M2117" s="63"/>
      <c r="N2117" s="65"/>
    </row>
    <row r="2118" spans="1:14" ht="62">
      <c r="A2118" s="53">
        <f t="shared" si="33"/>
        <v>2113</v>
      </c>
      <c r="B2118" s="50" t="s">
        <v>756</v>
      </c>
      <c r="C2118" s="50" t="s">
        <v>143</v>
      </c>
      <c r="D2118" s="84" t="s">
        <v>2862</v>
      </c>
      <c r="E2118" s="50" t="s">
        <v>2852</v>
      </c>
      <c r="F2118" s="50" t="s">
        <v>2853</v>
      </c>
      <c r="G2118" s="50"/>
      <c r="H2118" s="50" t="s">
        <v>2826</v>
      </c>
      <c r="I2118" s="63"/>
      <c r="J2118" s="88">
        <v>3850000</v>
      </c>
      <c r="K2118" s="63"/>
      <c r="L2118" s="63"/>
      <c r="M2118" s="63"/>
      <c r="N2118" s="65"/>
    </row>
    <row r="2119" spans="1:14" ht="62">
      <c r="A2119" s="53">
        <f t="shared" si="33"/>
        <v>2114</v>
      </c>
      <c r="B2119" s="50" t="s">
        <v>756</v>
      </c>
      <c r="C2119" s="50" t="s">
        <v>143</v>
      </c>
      <c r="D2119" s="84" t="s">
        <v>2863</v>
      </c>
      <c r="E2119" s="50" t="s">
        <v>2852</v>
      </c>
      <c r="F2119" s="50" t="s">
        <v>2853</v>
      </c>
      <c r="G2119" s="50"/>
      <c r="H2119" s="50" t="s">
        <v>2826</v>
      </c>
      <c r="I2119" s="63"/>
      <c r="J2119" s="88">
        <v>1820400</v>
      </c>
      <c r="K2119" s="63"/>
      <c r="L2119" s="63"/>
      <c r="M2119" s="63"/>
      <c r="N2119" s="65"/>
    </row>
    <row r="2120" spans="1:14" ht="62">
      <c r="A2120" s="53">
        <f t="shared" si="33"/>
        <v>2115</v>
      </c>
      <c r="B2120" s="50" t="s">
        <v>756</v>
      </c>
      <c r="C2120" s="50" t="s">
        <v>143</v>
      </c>
      <c r="D2120" s="84" t="s">
        <v>2864</v>
      </c>
      <c r="E2120" s="50" t="s">
        <v>2852</v>
      </c>
      <c r="F2120" s="50" t="s">
        <v>2853</v>
      </c>
      <c r="G2120" s="50"/>
      <c r="H2120" s="50" t="s">
        <v>2826</v>
      </c>
      <c r="I2120" s="63"/>
      <c r="J2120" s="88">
        <v>1914000</v>
      </c>
      <c r="K2120" s="63"/>
      <c r="L2120" s="63"/>
      <c r="M2120" s="63"/>
      <c r="N2120" s="65"/>
    </row>
    <row r="2121" spans="1:14" ht="62">
      <c r="A2121" s="53">
        <f t="shared" ref="A2121:A2184" si="34">A2120+1</f>
        <v>2116</v>
      </c>
      <c r="B2121" s="50" t="s">
        <v>756</v>
      </c>
      <c r="C2121" s="50" t="s">
        <v>143</v>
      </c>
      <c r="D2121" s="84" t="s">
        <v>2865</v>
      </c>
      <c r="E2121" s="50" t="s">
        <v>2852</v>
      </c>
      <c r="F2121" s="50" t="s">
        <v>2853</v>
      </c>
      <c r="G2121" s="50"/>
      <c r="H2121" s="50" t="s">
        <v>2826</v>
      </c>
      <c r="I2121" s="63"/>
      <c r="J2121" s="88">
        <v>4320000</v>
      </c>
      <c r="K2121" s="63"/>
      <c r="L2121" s="63"/>
      <c r="M2121" s="63"/>
      <c r="N2121" s="65"/>
    </row>
    <row r="2122" spans="1:14" ht="62">
      <c r="A2122" s="53">
        <f t="shared" si="34"/>
        <v>2117</v>
      </c>
      <c r="B2122" s="50" t="s">
        <v>756</v>
      </c>
      <c r="C2122" s="50" t="s">
        <v>143</v>
      </c>
      <c r="D2122" s="84" t="s">
        <v>2866</v>
      </c>
      <c r="E2122" s="50" t="s">
        <v>2852</v>
      </c>
      <c r="F2122" s="50" t="s">
        <v>2853</v>
      </c>
      <c r="G2122" s="50"/>
      <c r="H2122" s="50" t="s">
        <v>2826</v>
      </c>
      <c r="I2122" s="63"/>
      <c r="J2122" s="88">
        <v>19129806</v>
      </c>
      <c r="K2122" s="63"/>
      <c r="L2122" s="63"/>
      <c r="M2122" s="63"/>
      <c r="N2122" s="65"/>
    </row>
    <row r="2123" spans="1:14" ht="62">
      <c r="A2123" s="53">
        <f t="shared" si="34"/>
        <v>2118</v>
      </c>
      <c r="B2123" s="50" t="s">
        <v>756</v>
      </c>
      <c r="C2123" s="50" t="s">
        <v>143</v>
      </c>
      <c r="D2123" s="84" t="s">
        <v>2867</v>
      </c>
      <c r="E2123" s="50" t="s">
        <v>2852</v>
      </c>
      <c r="F2123" s="50" t="s">
        <v>2853</v>
      </c>
      <c r="G2123" s="50"/>
      <c r="H2123" s="50" t="s">
        <v>2826</v>
      </c>
      <c r="I2123" s="63"/>
      <c r="J2123" s="88">
        <v>27125549</v>
      </c>
      <c r="K2123" s="63"/>
      <c r="L2123" s="63"/>
      <c r="M2123" s="63"/>
      <c r="N2123" s="65"/>
    </row>
    <row r="2124" spans="1:14" ht="62">
      <c r="A2124" s="53">
        <f t="shared" si="34"/>
        <v>2119</v>
      </c>
      <c r="B2124" s="50" t="s">
        <v>756</v>
      </c>
      <c r="C2124" s="50" t="s">
        <v>143</v>
      </c>
      <c r="D2124" s="84" t="s">
        <v>2868</v>
      </c>
      <c r="E2124" s="50" t="s">
        <v>2852</v>
      </c>
      <c r="F2124" s="50" t="s">
        <v>2853</v>
      </c>
      <c r="G2124" s="50"/>
      <c r="H2124" s="50" t="s">
        <v>2826</v>
      </c>
      <c r="I2124" s="63"/>
      <c r="J2124" s="88">
        <v>3845262</v>
      </c>
      <c r="K2124" s="63"/>
      <c r="L2124" s="63"/>
      <c r="M2124" s="63"/>
      <c r="N2124" s="65"/>
    </row>
    <row r="2125" spans="1:14" ht="62">
      <c r="A2125" s="53">
        <f t="shared" si="34"/>
        <v>2120</v>
      </c>
      <c r="B2125" s="50" t="s">
        <v>756</v>
      </c>
      <c r="C2125" s="50" t="s">
        <v>143</v>
      </c>
      <c r="D2125" s="84" t="s">
        <v>2869</v>
      </c>
      <c r="E2125" s="50" t="s">
        <v>2852</v>
      </c>
      <c r="F2125" s="50" t="s">
        <v>2853</v>
      </c>
      <c r="G2125" s="50"/>
      <c r="H2125" s="50" t="s">
        <v>2826</v>
      </c>
      <c r="I2125" s="63"/>
      <c r="J2125" s="88">
        <v>8950000</v>
      </c>
      <c r="K2125" s="63"/>
      <c r="L2125" s="63"/>
      <c r="M2125" s="63"/>
      <c r="N2125" s="65"/>
    </row>
    <row r="2126" spans="1:14" ht="62">
      <c r="A2126" s="53">
        <f t="shared" si="34"/>
        <v>2121</v>
      </c>
      <c r="B2126" s="50" t="s">
        <v>756</v>
      </c>
      <c r="C2126" s="50" t="s">
        <v>143</v>
      </c>
      <c r="D2126" s="84" t="s">
        <v>2870</v>
      </c>
      <c r="E2126" s="50" t="s">
        <v>2852</v>
      </c>
      <c r="F2126" s="50" t="s">
        <v>2853</v>
      </c>
      <c r="G2126" s="50"/>
      <c r="H2126" s="50" t="s">
        <v>2826</v>
      </c>
      <c r="I2126" s="63"/>
      <c r="J2126" s="88">
        <v>4874706</v>
      </c>
      <c r="K2126" s="63"/>
      <c r="L2126" s="63"/>
      <c r="M2126" s="63"/>
      <c r="N2126" s="65"/>
    </row>
    <row r="2127" spans="1:14" ht="62">
      <c r="A2127" s="53">
        <f t="shared" si="34"/>
        <v>2122</v>
      </c>
      <c r="B2127" s="50" t="s">
        <v>756</v>
      </c>
      <c r="C2127" s="50" t="s">
        <v>143</v>
      </c>
      <c r="D2127" s="84" t="s">
        <v>2871</v>
      </c>
      <c r="E2127" s="50" t="s">
        <v>2852</v>
      </c>
      <c r="F2127" s="50" t="s">
        <v>2853</v>
      </c>
      <c r="G2127" s="50"/>
      <c r="H2127" s="50" t="s">
        <v>2826</v>
      </c>
      <c r="I2127" s="63"/>
      <c r="J2127" s="88">
        <v>5450000</v>
      </c>
      <c r="K2127" s="63"/>
      <c r="L2127" s="63"/>
      <c r="M2127" s="63"/>
      <c r="N2127" s="65"/>
    </row>
    <row r="2128" spans="1:14" ht="62">
      <c r="A2128" s="53">
        <f t="shared" si="34"/>
        <v>2123</v>
      </c>
      <c r="B2128" s="50" t="s">
        <v>756</v>
      </c>
      <c r="C2128" s="50" t="s">
        <v>143</v>
      </c>
      <c r="D2128" s="84" t="s">
        <v>2872</v>
      </c>
      <c r="E2128" s="50" t="s">
        <v>2852</v>
      </c>
      <c r="F2128" s="50" t="s">
        <v>2853</v>
      </c>
      <c r="G2128" s="50"/>
      <c r="H2128" s="50" t="s">
        <v>2826</v>
      </c>
      <c r="I2128" s="63"/>
      <c r="J2128" s="88">
        <v>6339250</v>
      </c>
      <c r="K2128" s="63"/>
      <c r="L2128" s="63"/>
      <c r="M2128" s="63"/>
      <c r="N2128" s="65"/>
    </row>
    <row r="2129" spans="1:14" ht="62">
      <c r="A2129" s="53">
        <f t="shared" si="34"/>
        <v>2124</v>
      </c>
      <c r="B2129" s="50" t="s">
        <v>756</v>
      </c>
      <c r="C2129" s="50" t="s">
        <v>143</v>
      </c>
      <c r="D2129" s="84" t="s">
        <v>2873</v>
      </c>
      <c r="E2129" s="50" t="s">
        <v>2852</v>
      </c>
      <c r="F2129" s="50" t="s">
        <v>2853</v>
      </c>
      <c r="G2129" s="50"/>
      <c r="H2129" s="50" t="s">
        <v>2826</v>
      </c>
      <c r="I2129" s="63"/>
      <c r="J2129" s="88">
        <v>6546480</v>
      </c>
      <c r="K2129" s="63"/>
      <c r="L2129" s="63"/>
      <c r="M2129" s="63"/>
      <c r="N2129" s="65"/>
    </row>
    <row r="2130" spans="1:14" ht="62">
      <c r="A2130" s="53">
        <f t="shared" si="34"/>
        <v>2125</v>
      </c>
      <c r="B2130" s="50" t="s">
        <v>756</v>
      </c>
      <c r="C2130" s="50" t="s">
        <v>143</v>
      </c>
      <c r="D2130" s="84" t="s">
        <v>2874</v>
      </c>
      <c r="E2130" s="50" t="s">
        <v>2852</v>
      </c>
      <c r="F2130" s="50" t="s">
        <v>2853</v>
      </c>
      <c r="G2130" s="50"/>
      <c r="H2130" s="50" t="s">
        <v>2826</v>
      </c>
      <c r="I2130" s="63"/>
      <c r="J2130" s="88">
        <v>9450000</v>
      </c>
      <c r="K2130" s="63"/>
      <c r="L2130" s="63"/>
      <c r="M2130" s="63"/>
      <c r="N2130" s="65"/>
    </row>
    <row r="2131" spans="1:14" ht="62">
      <c r="A2131" s="53">
        <f t="shared" si="34"/>
        <v>2126</v>
      </c>
      <c r="B2131" s="50" t="s">
        <v>756</v>
      </c>
      <c r="C2131" s="50" t="s">
        <v>143</v>
      </c>
      <c r="D2131" s="84" t="s">
        <v>2875</v>
      </c>
      <c r="E2131" s="50" t="s">
        <v>1173</v>
      </c>
      <c r="F2131" s="50" t="s">
        <v>2853</v>
      </c>
      <c r="G2131" s="50"/>
      <c r="H2131" s="50" t="s">
        <v>2826</v>
      </c>
      <c r="I2131" s="63"/>
      <c r="J2131" s="88">
        <v>1223000</v>
      </c>
      <c r="K2131" s="63"/>
      <c r="L2131" s="63"/>
      <c r="M2131" s="63"/>
      <c r="N2131" s="65"/>
    </row>
    <row r="2132" spans="1:14" ht="62">
      <c r="A2132" s="53">
        <f t="shared" si="34"/>
        <v>2127</v>
      </c>
      <c r="B2132" s="50" t="s">
        <v>756</v>
      </c>
      <c r="C2132" s="50" t="s">
        <v>143</v>
      </c>
      <c r="D2132" s="84" t="s">
        <v>2876</v>
      </c>
      <c r="E2132" s="50" t="s">
        <v>1173</v>
      </c>
      <c r="F2132" s="50" t="s">
        <v>2853</v>
      </c>
      <c r="G2132" s="50"/>
      <c r="H2132" s="50" t="s">
        <v>2826</v>
      </c>
      <c r="I2132" s="63"/>
      <c r="J2132" s="88">
        <v>1570000</v>
      </c>
      <c r="K2132" s="63"/>
      <c r="L2132" s="63"/>
      <c r="M2132" s="63"/>
      <c r="N2132" s="65"/>
    </row>
    <row r="2133" spans="1:14" ht="62">
      <c r="A2133" s="53">
        <f t="shared" si="34"/>
        <v>2128</v>
      </c>
      <c r="B2133" s="50" t="s">
        <v>756</v>
      </c>
      <c r="C2133" s="50" t="s">
        <v>143</v>
      </c>
      <c r="D2133" s="84" t="s">
        <v>2877</v>
      </c>
      <c r="E2133" s="50" t="s">
        <v>1173</v>
      </c>
      <c r="F2133" s="50" t="s">
        <v>2853</v>
      </c>
      <c r="G2133" s="50"/>
      <c r="H2133" s="50" t="s">
        <v>2826</v>
      </c>
      <c r="I2133" s="63"/>
      <c r="J2133" s="88">
        <v>1685000</v>
      </c>
      <c r="K2133" s="63"/>
      <c r="L2133" s="63"/>
      <c r="M2133" s="63"/>
      <c r="N2133" s="65"/>
    </row>
    <row r="2134" spans="1:14" ht="62">
      <c r="A2134" s="53">
        <f t="shared" si="34"/>
        <v>2129</v>
      </c>
      <c r="B2134" s="50" t="s">
        <v>756</v>
      </c>
      <c r="C2134" s="50" t="s">
        <v>143</v>
      </c>
      <c r="D2134" s="84" t="s">
        <v>2878</v>
      </c>
      <c r="E2134" s="50" t="s">
        <v>1173</v>
      </c>
      <c r="F2134" s="50" t="s">
        <v>2853</v>
      </c>
      <c r="G2134" s="50"/>
      <c r="H2134" s="50" t="s">
        <v>2826</v>
      </c>
      <c r="I2134" s="63"/>
      <c r="J2134" s="88">
        <v>2666380</v>
      </c>
      <c r="K2134" s="63"/>
      <c r="L2134" s="63"/>
      <c r="M2134" s="63"/>
      <c r="N2134" s="65"/>
    </row>
    <row r="2135" spans="1:14" ht="62">
      <c r="A2135" s="53">
        <f t="shared" si="34"/>
        <v>2130</v>
      </c>
      <c r="B2135" s="50" t="s">
        <v>756</v>
      </c>
      <c r="C2135" s="50" t="s">
        <v>143</v>
      </c>
      <c r="D2135" s="84" t="s">
        <v>2879</v>
      </c>
      <c r="E2135" s="50" t="s">
        <v>1173</v>
      </c>
      <c r="F2135" s="50" t="s">
        <v>2853</v>
      </c>
      <c r="G2135" s="50"/>
      <c r="H2135" s="50" t="s">
        <v>2826</v>
      </c>
      <c r="I2135" s="63"/>
      <c r="J2135" s="88">
        <v>2250000</v>
      </c>
      <c r="K2135" s="63"/>
      <c r="L2135" s="63"/>
      <c r="M2135" s="63"/>
      <c r="N2135" s="65"/>
    </row>
    <row r="2136" spans="1:14" ht="62">
      <c r="A2136" s="53">
        <f t="shared" si="34"/>
        <v>2131</v>
      </c>
      <c r="B2136" s="50" t="s">
        <v>756</v>
      </c>
      <c r="C2136" s="50" t="s">
        <v>143</v>
      </c>
      <c r="D2136" s="84" t="s">
        <v>2880</v>
      </c>
      <c r="E2136" s="50" t="s">
        <v>1173</v>
      </c>
      <c r="F2136" s="50" t="s">
        <v>2853</v>
      </c>
      <c r="G2136" s="50"/>
      <c r="H2136" s="50" t="s">
        <v>2826</v>
      </c>
      <c r="I2136" s="63"/>
      <c r="J2136" s="88">
        <v>2040000</v>
      </c>
      <c r="K2136" s="63"/>
      <c r="L2136" s="63"/>
      <c r="M2136" s="63"/>
      <c r="N2136" s="65"/>
    </row>
    <row r="2137" spans="1:14" ht="62">
      <c r="A2137" s="53">
        <f t="shared" si="34"/>
        <v>2132</v>
      </c>
      <c r="B2137" s="50" t="s">
        <v>756</v>
      </c>
      <c r="C2137" s="50" t="s">
        <v>143</v>
      </c>
      <c r="D2137" s="84" t="s">
        <v>2881</v>
      </c>
      <c r="E2137" s="50" t="s">
        <v>2723</v>
      </c>
      <c r="F2137" s="50" t="s">
        <v>2853</v>
      </c>
      <c r="G2137" s="50"/>
      <c r="H2137" s="50" t="s">
        <v>2826</v>
      </c>
      <c r="I2137" s="63"/>
      <c r="J2137" s="88">
        <v>720000</v>
      </c>
      <c r="K2137" s="63"/>
      <c r="L2137" s="63"/>
      <c r="M2137" s="63"/>
      <c r="N2137" s="65"/>
    </row>
    <row r="2138" spans="1:14" ht="62">
      <c r="A2138" s="53">
        <f t="shared" si="34"/>
        <v>2133</v>
      </c>
      <c r="B2138" s="50" t="s">
        <v>756</v>
      </c>
      <c r="C2138" s="50" t="s">
        <v>143</v>
      </c>
      <c r="D2138" s="84" t="s">
        <v>2882</v>
      </c>
      <c r="E2138" s="50" t="s">
        <v>1173</v>
      </c>
      <c r="F2138" s="50" t="s">
        <v>2853</v>
      </c>
      <c r="G2138" s="50"/>
      <c r="H2138" s="50" t="s">
        <v>2826</v>
      </c>
      <c r="I2138" s="63"/>
      <c r="J2138" s="88">
        <v>920000</v>
      </c>
      <c r="K2138" s="63"/>
      <c r="L2138" s="63"/>
      <c r="M2138" s="63"/>
      <c r="N2138" s="65"/>
    </row>
    <row r="2139" spans="1:14" ht="62">
      <c r="A2139" s="53">
        <f t="shared" si="34"/>
        <v>2134</v>
      </c>
      <c r="B2139" s="50" t="s">
        <v>756</v>
      </c>
      <c r="C2139" s="50" t="s">
        <v>143</v>
      </c>
      <c r="D2139" s="84" t="s">
        <v>2883</v>
      </c>
      <c r="E2139" s="50" t="s">
        <v>1173</v>
      </c>
      <c r="F2139" s="50" t="s">
        <v>2853</v>
      </c>
      <c r="G2139" s="50"/>
      <c r="H2139" s="50" t="s">
        <v>2826</v>
      </c>
      <c r="I2139" s="63"/>
      <c r="J2139" s="88">
        <v>570000</v>
      </c>
      <c r="K2139" s="63"/>
      <c r="L2139" s="63"/>
      <c r="M2139" s="63"/>
      <c r="N2139" s="65"/>
    </row>
    <row r="2140" spans="1:14" ht="62">
      <c r="A2140" s="53">
        <f t="shared" si="34"/>
        <v>2135</v>
      </c>
      <c r="B2140" s="50" t="s">
        <v>756</v>
      </c>
      <c r="C2140" s="50" t="s">
        <v>143</v>
      </c>
      <c r="D2140" s="84" t="s">
        <v>2884</v>
      </c>
      <c r="E2140" s="50" t="s">
        <v>1173</v>
      </c>
      <c r="F2140" s="50" t="s">
        <v>2853</v>
      </c>
      <c r="G2140" s="50"/>
      <c r="H2140" s="50" t="s">
        <v>2826</v>
      </c>
      <c r="I2140" s="63"/>
      <c r="J2140" s="88">
        <v>550000</v>
      </c>
      <c r="K2140" s="63"/>
      <c r="L2140" s="63"/>
      <c r="M2140" s="63"/>
      <c r="N2140" s="65"/>
    </row>
    <row r="2141" spans="1:14" ht="62">
      <c r="A2141" s="53">
        <f t="shared" si="34"/>
        <v>2136</v>
      </c>
      <c r="B2141" s="50" t="s">
        <v>756</v>
      </c>
      <c r="C2141" s="50" t="s">
        <v>143</v>
      </c>
      <c r="D2141" s="84" t="s">
        <v>2885</v>
      </c>
      <c r="E2141" s="50" t="s">
        <v>1173</v>
      </c>
      <c r="F2141" s="50" t="s">
        <v>2853</v>
      </c>
      <c r="G2141" s="50"/>
      <c r="H2141" s="50" t="s">
        <v>2826</v>
      </c>
      <c r="I2141" s="63"/>
      <c r="J2141" s="88">
        <v>530000</v>
      </c>
      <c r="K2141" s="63"/>
      <c r="L2141" s="63"/>
      <c r="M2141" s="63"/>
      <c r="N2141" s="65"/>
    </row>
    <row r="2142" spans="1:14" ht="62">
      <c r="A2142" s="53">
        <f t="shared" si="34"/>
        <v>2137</v>
      </c>
      <c r="B2142" s="50" t="s">
        <v>756</v>
      </c>
      <c r="C2142" s="50" t="s">
        <v>143</v>
      </c>
      <c r="D2142" s="84" t="s">
        <v>2886</v>
      </c>
      <c r="E2142" s="50" t="s">
        <v>1173</v>
      </c>
      <c r="F2142" s="50" t="s">
        <v>2853</v>
      </c>
      <c r="G2142" s="50"/>
      <c r="H2142" s="50" t="s">
        <v>2826</v>
      </c>
      <c r="I2142" s="63"/>
      <c r="J2142" s="88">
        <v>830000</v>
      </c>
      <c r="K2142" s="63"/>
      <c r="L2142" s="63"/>
      <c r="M2142" s="63"/>
      <c r="N2142" s="65"/>
    </row>
    <row r="2143" spans="1:14" ht="62">
      <c r="A2143" s="53">
        <f t="shared" si="34"/>
        <v>2138</v>
      </c>
      <c r="B2143" s="50" t="s">
        <v>756</v>
      </c>
      <c r="C2143" s="50" t="s">
        <v>143</v>
      </c>
      <c r="D2143" s="84" t="s">
        <v>2887</v>
      </c>
      <c r="E2143" s="50" t="s">
        <v>1173</v>
      </c>
      <c r="F2143" s="50" t="s">
        <v>2853</v>
      </c>
      <c r="G2143" s="50"/>
      <c r="H2143" s="50" t="s">
        <v>2826</v>
      </c>
      <c r="I2143" s="63"/>
      <c r="J2143" s="88">
        <v>870000</v>
      </c>
      <c r="K2143" s="63"/>
      <c r="L2143" s="63"/>
      <c r="M2143" s="63"/>
      <c r="N2143" s="65"/>
    </row>
    <row r="2144" spans="1:14" ht="62">
      <c r="A2144" s="53">
        <f t="shared" si="34"/>
        <v>2139</v>
      </c>
      <c r="B2144" s="50" t="s">
        <v>756</v>
      </c>
      <c r="C2144" s="50" t="s">
        <v>143</v>
      </c>
      <c r="D2144" s="84" t="s">
        <v>2888</v>
      </c>
      <c r="E2144" s="50" t="s">
        <v>1173</v>
      </c>
      <c r="F2144" s="50" t="s">
        <v>2853</v>
      </c>
      <c r="G2144" s="50"/>
      <c r="H2144" s="50" t="s">
        <v>2826</v>
      </c>
      <c r="I2144" s="63"/>
      <c r="J2144" s="88">
        <v>4385000</v>
      </c>
      <c r="K2144" s="63"/>
      <c r="L2144" s="63"/>
      <c r="M2144" s="63"/>
      <c r="N2144" s="65"/>
    </row>
    <row r="2145" spans="1:14" ht="62">
      <c r="A2145" s="53">
        <f t="shared" si="34"/>
        <v>2140</v>
      </c>
      <c r="B2145" s="50" t="s">
        <v>756</v>
      </c>
      <c r="C2145" s="50" t="s">
        <v>143</v>
      </c>
      <c r="D2145" s="84" t="s">
        <v>2889</v>
      </c>
      <c r="E2145" s="50" t="s">
        <v>1173</v>
      </c>
      <c r="F2145" s="50" t="s">
        <v>2853</v>
      </c>
      <c r="G2145" s="50"/>
      <c r="H2145" s="50" t="s">
        <v>2826</v>
      </c>
      <c r="I2145" s="63"/>
      <c r="J2145" s="88">
        <v>5885000</v>
      </c>
      <c r="K2145" s="63"/>
      <c r="L2145" s="63"/>
      <c r="M2145" s="63"/>
      <c r="N2145" s="65"/>
    </row>
    <row r="2146" spans="1:14" ht="62">
      <c r="A2146" s="53">
        <f t="shared" si="34"/>
        <v>2141</v>
      </c>
      <c r="B2146" s="50" t="s">
        <v>756</v>
      </c>
      <c r="C2146" s="50" t="s">
        <v>143</v>
      </c>
      <c r="D2146" s="84" t="s">
        <v>2890</v>
      </c>
      <c r="E2146" s="50" t="s">
        <v>1173</v>
      </c>
      <c r="F2146" s="50" t="s">
        <v>2853</v>
      </c>
      <c r="G2146" s="50"/>
      <c r="H2146" s="50" t="s">
        <v>2826</v>
      </c>
      <c r="I2146" s="63"/>
      <c r="J2146" s="88">
        <v>15260000</v>
      </c>
      <c r="K2146" s="63"/>
      <c r="L2146" s="63"/>
      <c r="M2146" s="63"/>
      <c r="N2146" s="65"/>
    </row>
    <row r="2147" spans="1:14" ht="62">
      <c r="A2147" s="53">
        <f t="shared" si="34"/>
        <v>2142</v>
      </c>
      <c r="B2147" s="50" t="s">
        <v>756</v>
      </c>
      <c r="C2147" s="50" t="s">
        <v>143</v>
      </c>
      <c r="D2147" s="84" t="s">
        <v>2891</v>
      </c>
      <c r="E2147" s="50" t="s">
        <v>1173</v>
      </c>
      <c r="F2147" s="50" t="s">
        <v>2853</v>
      </c>
      <c r="G2147" s="50"/>
      <c r="H2147" s="50" t="s">
        <v>2826</v>
      </c>
      <c r="I2147" s="63"/>
      <c r="J2147" s="88">
        <v>17280000</v>
      </c>
      <c r="K2147" s="63"/>
      <c r="L2147" s="63"/>
      <c r="M2147" s="63"/>
      <c r="N2147" s="65"/>
    </row>
    <row r="2148" spans="1:14" ht="62">
      <c r="A2148" s="53">
        <f t="shared" si="34"/>
        <v>2143</v>
      </c>
      <c r="B2148" s="50" t="s">
        <v>756</v>
      </c>
      <c r="C2148" s="50" t="s">
        <v>143</v>
      </c>
      <c r="D2148" s="84" t="s">
        <v>2892</v>
      </c>
      <c r="E2148" s="50" t="s">
        <v>1173</v>
      </c>
      <c r="F2148" s="50" t="s">
        <v>2853</v>
      </c>
      <c r="G2148" s="50"/>
      <c r="H2148" s="50" t="s">
        <v>2826</v>
      </c>
      <c r="I2148" s="63"/>
      <c r="J2148" s="88">
        <v>16310000</v>
      </c>
      <c r="K2148" s="63"/>
      <c r="L2148" s="63"/>
      <c r="M2148" s="63"/>
      <c r="N2148" s="65"/>
    </row>
    <row r="2149" spans="1:14" ht="124">
      <c r="A2149" s="53">
        <f t="shared" si="34"/>
        <v>2144</v>
      </c>
      <c r="B2149" s="50" t="s">
        <v>756</v>
      </c>
      <c r="C2149" s="50" t="s">
        <v>143</v>
      </c>
      <c r="D2149" s="84" t="s">
        <v>2893</v>
      </c>
      <c r="E2149" s="50" t="s">
        <v>1173</v>
      </c>
      <c r="F2149" s="50" t="s">
        <v>2853</v>
      </c>
      <c r="G2149" s="50"/>
      <c r="H2149" s="50" t="s">
        <v>2826</v>
      </c>
      <c r="I2149" s="63"/>
      <c r="J2149" s="88">
        <v>2800000</v>
      </c>
      <c r="K2149" s="63"/>
      <c r="L2149" s="63"/>
      <c r="M2149" s="63"/>
      <c r="N2149" s="65"/>
    </row>
    <row r="2150" spans="1:14" ht="263.5">
      <c r="A2150" s="53">
        <f t="shared" si="34"/>
        <v>2145</v>
      </c>
      <c r="B2150" s="50" t="s">
        <v>756</v>
      </c>
      <c r="C2150" s="50" t="s">
        <v>143</v>
      </c>
      <c r="D2150" s="84" t="s">
        <v>2894</v>
      </c>
      <c r="E2150" s="50" t="s">
        <v>1173</v>
      </c>
      <c r="F2150" s="92" t="s">
        <v>3030</v>
      </c>
      <c r="G2150" s="50"/>
      <c r="H2150" s="50" t="s">
        <v>2826</v>
      </c>
      <c r="I2150" s="63"/>
      <c r="J2150" s="88">
        <v>110000000</v>
      </c>
      <c r="K2150" s="63"/>
      <c r="L2150" s="63"/>
      <c r="M2150" s="63"/>
      <c r="N2150" s="65"/>
    </row>
    <row r="2151" spans="1:14" ht="76" customHeight="1">
      <c r="A2151" s="53">
        <f t="shared" si="34"/>
        <v>2146</v>
      </c>
      <c r="B2151" s="50" t="s">
        <v>756</v>
      </c>
      <c r="C2151" s="50" t="s">
        <v>3020</v>
      </c>
      <c r="D2151" s="84" t="s">
        <v>3015</v>
      </c>
      <c r="E2151" s="50" t="s">
        <v>1173</v>
      </c>
      <c r="F2151" s="92" t="s">
        <v>3030</v>
      </c>
      <c r="G2151" s="50"/>
      <c r="H2151" s="50" t="s">
        <v>3014</v>
      </c>
      <c r="I2151" s="63"/>
      <c r="J2151" s="88">
        <v>7790000</v>
      </c>
      <c r="K2151" s="63"/>
      <c r="L2151" s="63"/>
      <c r="M2151" s="63"/>
      <c r="N2151" s="65"/>
    </row>
    <row r="2152" spans="1:14" ht="77.5" customHeight="1">
      <c r="A2152" s="53">
        <f t="shared" si="34"/>
        <v>2147</v>
      </c>
      <c r="B2152" s="50" t="s">
        <v>756</v>
      </c>
      <c r="C2152" s="50" t="s">
        <v>3020</v>
      </c>
      <c r="D2152" s="84" t="s">
        <v>3016</v>
      </c>
      <c r="E2152" s="50" t="s">
        <v>1173</v>
      </c>
      <c r="F2152" s="92" t="s">
        <v>3030</v>
      </c>
      <c r="G2152" s="50"/>
      <c r="H2152" s="50" t="s">
        <v>3014</v>
      </c>
      <c r="I2152" s="63"/>
      <c r="J2152" s="88">
        <v>9579000</v>
      </c>
      <c r="K2152" s="63"/>
      <c r="L2152" s="63"/>
      <c r="M2152" s="63"/>
      <c r="N2152" s="65"/>
    </row>
    <row r="2153" spans="1:14" ht="77.5" customHeight="1">
      <c r="A2153" s="53">
        <f t="shared" si="34"/>
        <v>2148</v>
      </c>
      <c r="B2153" s="50" t="s">
        <v>756</v>
      </c>
      <c r="C2153" s="50" t="s">
        <v>3020</v>
      </c>
      <c r="D2153" s="84" t="s">
        <v>3017</v>
      </c>
      <c r="E2153" s="50" t="s">
        <v>1173</v>
      </c>
      <c r="F2153" s="92" t="s">
        <v>3030</v>
      </c>
      <c r="G2153" s="50"/>
      <c r="H2153" s="50" t="s">
        <v>3014</v>
      </c>
      <c r="I2153" s="63"/>
      <c r="J2153" s="88">
        <v>11879000</v>
      </c>
      <c r="K2153" s="63"/>
      <c r="L2153" s="63"/>
      <c r="M2153" s="63"/>
      <c r="N2153" s="65"/>
    </row>
    <row r="2154" spans="1:14" ht="78" customHeight="1">
      <c r="A2154" s="53">
        <f t="shared" si="34"/>
        <v>2149</v>
      </c>
      <c r="B2154" s="50" t="s">
        <v>756</v>
      </c>
      <c r="C2154" s="50" t="s">
        <v>3020</v>
      </c>
      <c r="D2154" s="84" t="s">
        <v>3018</v>
      </c>
      <c r="E2154" s="50" t="s">
        <v>1173</v>
      </c>
      <c r="F2154" s="92" t="s">
        <v>3030</v>
      </c>
      <c r="G2154" s="50"/>
      <c r="H2154" s="50" t="s">
        <v>3014</v>
      </c>
      <c r="I2154" s="63"/>
      <c r="J2154" s="88">
        <v>13579000</v>
      </c>
      <c r="K2154" s="63"/>
      <c r="L2154" s="63"/>
      <c r="M2154" s="63"/>
      <c r="N2154" s="65"/>
    </row>
    <row r="2155" spans="1:14" ht="84" customHeight="1">
      <c r="A2155" s="53">
        <f t="shared" si="34"/>
        <v>2150</v>
      </c>
      <c r="B2155" s="50" t="s">
        <v>756</v>
      </c>
      <c r="C2155" s="50" t="s">
        <v>3020</v>
      </c>
      <c r="D2155" s="84" t="s">
        <v>3019</v>
      </c>
      <c r="E2155" s="50" t="s">
        <v>1173</v>
      </c>
      <c r="F2155" s="92" t="s">
        <v>3030</v>
      </c>
      <c r="G2155" s="50"/>
      <c r="H2155" s="50" t="s">
        <v>3014</v>
      </c>
      <c r="I2155" s="63"/>
      <c r="J2155" s="88">
        <v>14879000</v>
      </c>
      <c r="K2155" s="63"/>
      <c r="L2155" s="63"/>
      <c r="M2155" s="63"/>
      <c r="N2155" s="65"/>
    </row>
    <row r="2156" spans="1:14" ht="86.5" customHeight="1">
      <c r="A2156" s="53">
        <f t="shared" si="34"/>
        <v>2151</v>
      </c>
      <c r="B2156" s="50" t="s">
        <v>756</v>
      </c>
      <c r="C2156" s="50" t="s">
        <v>3021</v>
      </c>
      <c r="D2156" s="84" t="s">
        <v>3022</v>
      </c>
      <c r="E2156" s="50" t="s">
        <v>1173</v>
      </c>
      <c r="F2156" s="92" t="s">
        <v>3030</v>
      </c>
      <c r="G2156" s="50"/>
      <c r="H2156" s="50" t="s">
        <v>3014</v>
      </c>
      <c r="I2156" s="63"/>
      <c r="J2156" s="88">
        <v>2879000</v>
      </c>
      <c r="K2156" s="63"/>
      <c r="L2156" s="63"/>
      <c r="M2156" s="63"/>
      <c r="N2156" s="65"/>
    </row>
    <row r="2157" spans="1:14" ht="85" customHeight="1">
      <c r="A2157" s="53">
        <f t="shared" si="34"/>
        <v>2152</v>
      </c>
      <c r="B2157" s="50" t="s">
        <v>756</v>
      </c>
      <c r="C2157" s="50" t="s">
        <v>3021</v>
      </c>
      <c r="D2157" s="84" t="s">
        <v>3023</v>
      </c>
      <c r="E2157" s="50" t="s">
        <v>1173</v>
      </c>
      <c r="F2157" s="92" t="s">
        <v>3030</v>
      </c>
      <c r="G2157" s="50"/>
      <c r="H2157" s="50" t="s">
        <v>3014</v>
      </c>
      <c r="I2157" s="63"/>
      <c r="J2157" s="88">
        <v>3279000</v>
      </c>
      <c r="K2157" s="63"/>
      <c r="L2157" s="63"/>
      <c r="M2157" s="63"/>
      <c r="N2157" s="65"/>
    </row>
    <row r="2158" spans="1:14" ht="93">
      <c r="A2158" s="53">
        <f t="shared" si="34"/>
        <v>2153</v>
      </c>
      <c r="B2158" s="50" t="s">
        <v>756</v>
      </c>
      <c r="C2158" s="50" t="s">
        <v>3021</v>
      </c>
      <c r="D2158" s="84" t="s">
        <v>3024</v>
      </c>
      <c r="E2158" s="50" t="s">
        <v>1173</v>
      </c>
      <c r="F2158" s="92" t="s">
        <v>3030</v>
      </c>
      <c r="G2158" s="50"/>
      <c r="H2158" s="50" t="s">
        <v>3014</v>
      </c>
      <c r="I2158" s="63"/>
      <c r="J2158" s="88">
        <v>4279000</v>
      </c>
      <c r="K2158" s="63"/>
      <c r="L2158" s="63"/>
      <c r="M2158" s="63"/>
      <c r="N2158" s="65"/>
    </row>
    <row r="2159" spans="1:14" ht="94.5" customHeight="1">
      <c r="A2159" s="53">
        <f t="shared" si="34"/>
        <v>2154</v>
      </c>
      <c r="B2159" s="50" t="s">
        <v>756</v>
      </c>
      <c r="C2159" s="50" t="s">
        <v>3025</v>
      </c>
      <c r="D2159" s="84" t="s">
        <v>3029</v>
      </c>
      <c r="E2159" s="50" t="s">
        <v>1173</v>
      </c>
      <c r="F2159" s="92" t="s">
        <v>3030</v>
      </c>
      <c r="G2159" s="50"/>
      <c r="H2159" s="50" t="s">
        <v>3014</v>
      </c>
      <c r="I2159" s="63"/>
      <c r="J2159" s="88">
        <v>23579000</v>
      </c>
      <c r="K2159" s="63"/>
      <c r="L2159" s="63"/>
      <c r="M2159" s="63"/>
      <c r="N2159" s="65"/>
    </row>
    <row r="2160" spans="1:14" ht="94.5" customHeight="1">
      <c r="A2160" s="53">
        <f t="shared" si="34"/>
        <v>2155</v>
      </c>
      <c r="B2160" s="50" t="s">
        <v>756</v>
      </c>
      <c r="C2160" s="50" t="s">
        <v>3021</v>
      </c>
      <c r="D2160" s="84" t="s">
        <v>3028</v>
      </c>
      <c r="E2160" s="50" t="s">
        <v>1173</v>
      </c>
      <c r="F2160" s="92" t="s">
        <v>3030</v>
      </c>
      <c r="G2160" s="50"/>
      <c r="H2160" s="50" t="s">
        <v>3014</v>
      </c>
      <c r="I2160" s="63"/>
      <c r="J2160" s="88">
        <v>25579000</v>
      </c>
      <c r="K2160" s="63"/>
      <c r="L2160" s="63"/>
      <c r="M2160" s="63"/>
      <c r="N2160" s="65"/>
    </row>
    <row r="2161" spans="1:14" ht="96.5" customHeight="1">
      <c r="A2161" s="53">
        <f t="shared" si="34"/>
        <v>2156</v>
      </c>
      <c r="B2161" s="50" t="s">
        <v>756</v>
      </c>
      <c r="C2161" s="50" t="s">
        <v>3021</v>
      </c>
      <c r="D2161" s="84" t="s">
        <v>3027</v>
      </c>
      <c r="E2161" s="50" t="s">
        <v>1173</v>
      </c>
      <c r="F2161" s="92" t="s">
        <v>3030</v>
      </c>
      <c r="G2161" s="50"/>
      <c r="H2161" s="50" t="s">
        <v>3014</v>
      </c>
      <c r="I2161" s="63"/>
      <c r="J2161" s="88">
        <v>32579000</v>
      </c>
      <c r="K2161" s="63"/>
      <c r="L2161" s="63"/>
      <c r="M2161" s="63"/>
      <c r="N2161" s="65"/>
    </row>
    <row r="2162" spans="1:14" ht="102" customHeight="1">
      <c r="A2162" s="53">
        <f t="shared" si="34"/>
        <v>2157</v>
      </c>
      <c r="B2162" s="50" t="s">
        <v>756</v>
      </c>
      <c r="C2162" s="50" t="s">
        <v>3021</v>
      </c>
      <c r="D2162" s="84" t="s">
        <v>3026</v>
      </c>
      <c r="E2162" s="50" t="s">
        <v>1173</v>
      </c>
      <c r="F2162" s="92" t="s">
        <v>3030</v>
      </c>
      <c r="G2162" s="50"/>
      <c r="H2162" s="50" t="s">
        <v>3014</v>
      </c>
      <c r="I2162" s="63"/>
      <c r="J2162" s="88">
        <v>35579000</v>
      </c>
      <c r="K2162" s="63"/>
      <c r="L2162" s="63"/>
      <c r="M2162" s="63"/>
      <c r="N2162" s="65"/>
    </row>
    <row r="2163" spans="1:14" ht="31">
      <c r="A2163" s="53">
        <f t="shared" si="34"/>
        <v>2158</v>
      </c>
      <c r="B2163" s="50" t="s">
        <v>756</v>
      </c>
      <c r="C2163" s="50" t="s">
        <v>143</v>
      </c>
      <c r="D2163" s="50" t="s">
        <v>1334</v>
      </c>
      <c r="E2163" s="50" t="s">
        <v>970</v>
      </c>
      <c r="F2163" s="50"/>
      <c r="G2163" s="50"/>
      <c r="H2163" s="50"/>
      <c r="I2163" s="63"/>
      <c r="J2163" s="64">
        <v>12790000</v>
      </c>
      <c r="K2163" s="63"/>
      <c r="L2163" s="63"/>
      <c r="M2163" s="63"/>
      <c r="N2163" s="65"/>
    </row>
    <row r="2164" spans="1:14" ht="31">
      <c r="A2164" s="53">
        <f t="shared" si="34"/>
        <v>2159</v>
      </c>
      <c r="B2164" s="50" t="s">
        <v>756</v>
      </c>
      <c r="C2164" s="50" t="s">
        <v>143</v>
      </c>
      <c r="D2164" s="50" t="s">
        <v>1335</v>
      </c>
      <c r="E2164" s="50" t="s">
        <v>970</v>
      </c>
      <c r="F2164" s="50"/>
      <c r="G2164" s="50"/>
      <c r="H2164" s="50"/>
      <c r="I2164" s="63"/>
      <c r="J2164" s="64">
        <v>10690000</v>
      </c>
      <c r="K2164" s="63"/>
      <c r="L2164" s="63"/>
      <c r="M2164" s="63"/>
      <c r="N2164" s="65"/>
    </row>
    <row r="2165" spans="1:14" ht="31">
      <c r="A2165" s="53">
        <f t="shared" si="34"/>
        <v>2160</v>
      </c>
      <c r="B2165" s="50" t="s">
        <v>756</v>
      </c>
      <c r="C2165" s="50" t="s">
        <v>143</v>
      </c>
      <c r="D2165" s="50" t="s">
        <v>1336</v>
      </c>
      <c r="E2165" s="50" t="s">
        <v>970</v>
      </c>
      <c r="F2165" s="50"/>
      <c r="G2165" s="50"/>
      <c r="H2165" s="50"/>
      <c r="I2165" s="63"/>
      <c r="J2165" s="64">
        <v>13490000</v>
      </c>
      <c r="K2165" s="63"/>
      <c r="L2165" s="63"/>
      <c r="M2165" s="63"/>
      <c r="N2165" s="65"/>
    </row>
    <row r="2166" spans="1:14" ht="31">
      <c r="A2166" s="53">
        <f t="shared" si="34"/>
        <v>2161</v>
      </c>
      <c r="B2166" s="50" t="s">
        <v>756</v>
      </c>
      <c r="C2166" s="50" t="s">
        <v>143</v>
      </c>
      <c r="D2166" s="50" t="s">
        <v>1337</v>
      </c>
      <c r="E2166" s="50" t="s">
        <v>970</v>
      </c>
      <c r="F2166" s="50"/>
      <c r="G2166" s="50"/>
      <c r="H2166" s="50"/>
      <c r="I2166" s="63"/>
      <c r="J2166" s="64">
        <v>10590000</v>
      </c>
      <c r="K2166" s="63"/>
      <c r="L2166" s="63"/>
      <c r="M2166" s="63"/>
      <c r="N2166" s="65"/>
    </row>
    <row r="2167" spans="1:14" ht="31">
      <c r="A2167" s="53">
        <f t="shared" si="34"/>
        <v>2162</v>
      </c>
      <c r="B2167" s="50" t="s">
        <v>756</v>
      </c>
      <c r="C2167" s="50" t="s">
        <v>143</v>
      </c>
      <c r="D2167" s="50" t="s">
        <v>1338</v>
      </c>
      <c r="E2167" s="50" t="s">
        <v>970</v>
      </c>
      <c r="F2167" s="50"/>
      <c r="G2167" s="50"/>
      <c r="H2167" s="50"/>
      <c r="I2167" s="63"/>
      <c r="J2167" s="64">
        <v>20490000</v>
      </c>
      <c r="K2167" s="63"/>
      <c r="L2167" s="63"/>
      <c r="M2167" s="63"/>
      <c r="N2167" s="65"/>
    </row>
    <row r="2168" spans="1:14" ht="31">
      <c r="A2168" s="53">
        <f t="shared" si="34"/>
        <v>2163</v>
      </c>
      <c r="B2168" s="50" t="s">
        <v>756</v>
      </c>
      <c r="C2168" s="50" t="s">
        <v>143</v>
      </c>
      <c r="D2168" s="50" t="s">
        <v>1339</v>
      </c>
      <c r="E2168" s="50" t="s">
        <v>970</v>
      </c>
      <c r="F2168" s="50"/>
      <c r="G2168" s="50"/>
      <c r="H2168" s="50"/>
      <c r="I2168" s="63"/>
      <c r="J2168" s="64">
        <v>16190000</v>
      </c>
      <c r="K2168" s="63"/>
      <c r="L2168" s="63"/>
      <c r="M2168" s="63"/>
      <c r="N2168" s="65"/>
    </row>
    <row r="2169" spans="1:14" ht="162.65" customHeight="1">
      <c r="A2169" s="53">
        <f t="shared" si="34"/>
        <v>2164</v>
      </c>
      <c r="B2169" s="50" t="s">
        <v>756</v>
      </c>
      <c r="C2169" s="50" t="s">
        <v>143</v>
      </c>
      <c r="D2169" s="101" t="s">
        <v>3169</v>
      </c>
      <c r="E2169" s="50" t="s">
        <v>3192</v>
      </c>
      <c r="F2169" s="50" t="s">
        <v>3194</v>
      </c>
      <c r="G2169" s="50"/>
      <c r="H2169" s="87" t="s">
        <v>3195</v>
      </c>
      <c r="I2169" s="63"/>
      <c r="J2169" s="102">
        <v>6100000</v>
      </c>
      <c r="K2169" s="63"/>
      <c r="L2169" s="63"/>
      <c r="M2169" s="63"/>
      <c r="N2169" s="65"/>
    </row>
    <row r="2170" spans="1:14" ht="162" customHeight="1">
      <c r="A2170" s="53">
        <f t="shared" si="34"/>
        <v>2165</v>
      </c>
      <c r="B2170" s="50" t="s">
        <v>756</v>
      </c>
      <c r="C2170" s="50" t="s">
        <v>143</v>
      </c>
      <c r="D2170" s="101" t="s">
        <v>3170</v>
      </c>
      <c r="E2170" s="50" t="s">
        <v>3192</v>
      </c>
      <c r="F2170" s="50" t="s">
        <v>3194</v>
      </c>
      <c r="G2170" s="50"/>
      <c r="H2170" s="87" t="s">
        <v>3195</v>
      </c>
      <c r="I2170" s="63"/>
      <c r="J2170" s="102">
        <v>6500000</v>
      </c>
      <c r="K2170" s="63"/>
      <c r="L2170" s="63"/>
      <c r="M2170" s="63"/>
      <c r="N2170" s="65"/>
    </row>
    <row r="2171" spans="1:14" ht="162" customHeight="1">
      <c r="A2171" s="53">
        <f t="shared" si="34"/>
        <v>2166</v>
      </c>
      <c r="B2171" s="50" t="s">
        <v>756</v>
      </c>
      <c r="C2171" s="50" t="s">
        <v>143</v>
      </c>
      <c r="D2171" s="101" t="s">
        <v>3171</v>
      </c>
      <c r="E2171" s="50" t="s">
        <v>3192</v>
      </c>
      <c r="F2171" s="50" t="s">
        <v>3194</v>
      </c>
      <c r="G2171" s="50"/>
      <c r="H2171" s="87" t="s">
        <v>3195</v>
      </c>
      <c r="I2171" s="63"/>
      <c r="J2171" s="102">
        <v>7000000</v>
      </c>
      <c r="K2171" s="63"/>
      <c r="L2171" s="63"/>
      <c r="M2171" s="63"/>
      <c r="N2171" s="65"/>
    </row>
    <row r="2172" spans="1:14" ht="162" customHeight="1">
      <c r="A2172" s="53">
        <f t="shared" si="34"/>
        <v>2167</v>
      </c>
      <c r="B2172" s="50" t="s">
        <v>756</v>
      </c>
      <c r="C2172" s="50" t="s">
        <v>143</v>
      </c>
      <c r="D2172" s="101" t="s">
        <v>3172</v>
      </c>
      <c r="E2172" s="50" t="s">
        <v>3192</v>
      </c>
      <c r="F2172" s="50" t="s">
        <v>3194</v>
      </c>
      <c r="G2172" s="50"/>
      <c r="H2172" s="87" t="s">
        <v>3195</v>
      </c>
      <c r="I2172" s="63"/>
      <c r="J2172" s="102">
        <v>7800000</v>
      </c>
      <c r="K2172" s="63"/>
      <c r="L2172" s="63"/>
      <c r="M2172" s="63"/>
      <c r="N2172" s="65"/>
    </row>
    <row r="2173" spans="1:14" ht="162" customHeight="1">
      <c r="A2173" s="53">
        <f t="shared" si="34"/>
        <v>2168</v>
      </c>
      <c r="B2173" s="50" t="s">
        <v>756</v>
      </c>
      <c r="C2173" s="50" t="s">
        <v>143</v>
      </c>
      <c r="D2173" s="101" t="s">
        <v>3173</v>
      </c>
      <c r="E2173" s="50" t="s">
        <v>3192</v>
      </c>
      <c r="F2173" s="50" t="s">
        <v>3194</v>
      </c>
      <c r="G2173" s="50"/>
      <c r="H2173" s="87" t="s">
        <v>3195</v>
      </c>
      <c r="I2173" s="63"/>
      <c r="J2173" s="102">
        <v>8600000</v>
      </c>
      <c r="K2173" s="63"/>
      <c r="L2173" s="63"/>
      <c r="M2173" s="63"/>
      <c r="N2173" s="65"/>
    </row>
    <row r="2174" spans="1:14" ht="162" customHeight="1">
      <c r="A2174" s="53">
        <f t="shared" si="34"/>
        <v>2169</v>
      </c>
      <c r="B2174" s="50" t="s">
        <v>756</v>
      </c>
      <c r="C2174" s="50" t="s">
        <v>143</v>
      </c>
      <c r="D2174" s="101" t="s">
        <v>3174</v>
      </c>
      <c r="E2174" s="50" t="s">
        <v>3192</v>
      </c>
      <c r="F2174" s="50" t="s">
        <v>3194</v>
      </c>
      <c r="G2174" s="50"/>
      <c r="H2174" s="87" t="s">
        <v>3195</v>
      </c>
      <c r="I2174" s="63"/>
      <c r="J2174" s="102">
        <v>8800000</v>
      </c>
      <c r="K2174" s="63"/>
      <c r="L2174" s="63"/>
      <c r="M2174" s="63"/>
      <c r="N2174" s="65"/>
    </row>
    <row r="2175" spans="1:14" ht="162" customHeight="1">
      <c r="A2175" s="53">
        <f t="shared" si="34"/>
        <v>2170</v>
      </c>
      <c r="B2175" s="50" t="s">
        <v>756</v>
      </c>
      <c r="C2175" s="50" t="s">
        <v>143</v>
      </c>
      <c r="D2175" s="101" t="s">
        <v>3175</v>
      </c>
      <c r="E2175" s="50" t="s">
        <v>3192</v>
      </c>
      <c r="F2175" s="50" t="s">
        <v>3194</v>
      </c>
      <c r="G2175" s="50"/>
      <c r="H2175" s="87" t="s">
        <v>3195</v>
      </c>
      <c r="I2175" s="63"/>
      <c r="J2175" s="102">
        <v>9600000</v>
      </c>
      <c r="K2175" s="63"/>
      <c r="L2175" s="63"/>
      <c r="M2175" s="63"/>
      <c r="N2175" s="65"/>
    </row>
    <row r="2176" spans="1:14" ht="162" customHeight="1">
      <c r="A2176" s="53">
        <f t="shared" si="34"/>
        <v>2171</v>
      </c>
      <c r="B2176" s="50" t="s">
        <v>756</v>
      </c>
      <c r="C2176" s="50" t="s">
        <v>143</v>
      </c>
      <c r="D2176" s="101" t="s">
        <v>3176</v>
      </c>
      <c r="E2176" s="50" t="s">
        <v>3192</v>
      </c>
      <c r="F2176" s="50" t="s">
        <v>3194</v>
      </c>
      <c r="G2176" s="50"/>
      <c r="H2176" s="87" t="s">
        <v>3195</v>
      </c>
      <c r="I2176" s="63"/>
      <c r="J2176" s="102">
        <v>9800000</v>
      </c>
      <c r="K2176" s="63"/>
      <c r="L2176" s="63"/>
      <c r="M2176" s="63"/>
      <c r="N2176" s="65"/>
    </row>
    <row r="2177" spans="1:14" ht="162" customHeight="1">
      <c r="A2177" s="53">
        <f t="shared" si="34"/>
        <v>2172</v>
      </c>
      <c r="B2177" s="50" t="s">
        <v>756</v>
      </c>
      <c r="C2177" s="50" t="s">
        <v>143</v>
      </c>
      <c r="D2177" s="101" t="s">
        <v>3177</v>
      </c>
      <c r="E2177" s="50" t="s">
        <v>3192</v>
      </c>
      <c r="F2177" s="50" t="s">
        <v>3194</v>
      </c>
      <c r="G2177" s="50"/>
      <c r="H2177" s="87" t="s">
        <v>3195</v>
      </c>
      <c r="I2177" s="63"/>
      <c r="J2177" s="102">
        <v>11400000</v>
      </c>
      <c r="K2177" s="63"/>
      <c r="L2177" s="63"/>
      <c r="M2177" s="63"/>
      <c r="N2177" s="65"/>
    </row>
    <row r="2178" spans="1:14" ht="162" customHeight="1">
      <c r="A2178" s="53">
        <f t="shared" si="34"/>
        <v>2173</v>
      </c>
      <c r="B2178" s="50" t="s">
        <v>756</v>
      </c>
      <c r="C2178" s="50" t="s">
        <v>143</v>
      </c>
      <c r="D2178" s="101" t="s">
        <v>3178</v>
      </c>
      <c r="E2178" s="50" t="s">
        <v>3192</v>
      </c>
      <c r="F2178" s="50" t="s">
        <v>3194</v>
      </c>
      <c r="G2178" s="50"/>
      <c r="H2178" s="87" t="s">
        <v>3195</v>
      </c>
      <c r="I2178" s="63"/>
      <c r="J2178" s="102">
        <v>11600000</v>
      </c>
      <c r="K2178" s="63"/>
      <c r="L2178" s="63"/>
      <c r="M2178" s="63"/>
      <c r="N2178" s="65"/>
    </row>
    <row r="2179" spans="1:14" ht="162" customHeight="1">
      <c r="A2179" s="53">
        <f t="shared" si="34"/>
        <v>2174</v>
      </c>
      <c r="B2179" s="50" t="s">
        <v>756</v>
      </c>
      <c r="C2179" s="50" t="s">
        <v>143</v>
      </c>
      <c r="D2179" s="101" t="s">
        <v>3179</v>
      </c>
      <c r="E2179" s="50" t="s">
        <v>3192</v>
      </c>
      <c r="F2179" s="50" t="s">
        <v>3194</v>
      </c>
      <c r="G2179" s="50"/>
      <c r="H2179" s="87" t="s">
        <v>3195</v>
      </c>
      <c r="I2179" s="63"/>
      <c r="J2179" s="102">
        <v>11367000</v>
      </c>
      <c r="K2179" s="63"/>
      <c r="L2179" s="63"/>
      <c r="M2179" s="63"/>
      <c r="N2179" s="65"/>
    </row>
    <row r="2180" spans="1:14" ht="162" customHeight="1">
      <c r="A2180" s="53">
        <f t="shared" si="34"/>
        <v>2175</v>
      </c>
      <c r="B2180" s="50" t="s">
        <v>756</v>
      </c>
      <c r="C2180" s="50" t="s">
        <v>143</v>
      </c>
      <c r="D2180" s="101" t="s">
        <v>3180</v>
      </c>
      <c r="E2180" s="50" t="s">
        <v>3192</v>
      </c>
      <c r="F2180" s="50" t="s">
        <v>3194</v>
      </c>
      <c r="G2180" s="50"/>
      <c r="H2180" s="87" t="s">
        <v>3195</v>
      </c>
      <c r="I2180" s="63"/>
      <c r="J2180" s="102">
        <v>14626000</v>
      </c>
      <c r="K2180" s="63"/>
      <c r="L2180" s="63"/>
      <c r="M2180" s="63"/>
      <c r="N2180" s="65"/>
    </row>
    <row r="2181" spans="1:14" ht="162" customHeight="1">
      <c r="A2181" s="53">
        <f t="shared" si="34"/>
        <v>2176</v>
      </c>
      <c r="B2181" s="50" t="s">
        <v>756</v>
      </c>
      <c r="C2181" s="50" t="s">
        <v>143</v>
      </c>
      <c r="D2181" s="101" t="s">
        <v>3181</v>
      </c>
      <c r="E2181" s="50" t="s">
        <v>3192</v>
      </c>
      <c r="F2181" s="50" t="s">
        <v>3194</v>
      </c>
      <c r="G2181" s="50"/>
      <c r="H2181" s="87" t="s">
        <v>3195</v>
      </c>
      <c r="I2181" s="63"/>
      <c r="J2181" s="102">
        <v>16656000</v>
      </c>
      <c r="K2181" s="63"/>
      <c r="L2181" s="63"/>
      <c r="M2181" s="63"/>
      <c r="N2181" s="65"/>
    </row>
    <row r="2182" spans="1:14" ht="162" customHeight="1">
      <c r="A2182" s="53">
        <f t="shared" si="34"/>
        <v>2177</v>
      </c>
      <c r="B2182" s="50" t="s">
        <v>756</v>
      </c>
      <c r="C2182" s="50" t="s">
        <v>143</v>
      </c>
      <c r="D2182" s="101" t="s">
        <v>3182</v>
      </c>
      <c r="E2182" s="50" t="s">
        <v>2723</v>
      </c>
      <c r="F2182" s="50" t="s">
        <v>3194</v>
      </c>
      <c r="G2182" s="50"/>
      <c r="H2182" s="87" t="s">
        <v>3195</v>
      </c>
      <c r="I2182" s="63"/>
      <c r="J2182" s="103">
        <v>2780000</v>
      </c>
      <c r="K2182" s="63"/>
      <c r="L2182" s="63"/>
      <c r="M2182" s="63"/>
      <c r="N2182" s="65"/>
    </row>
    <row r="2183" spans="1:14" ht="162" customHeight="1">
      <c r="A2183" s="53">
        <f t="shared" si="34"/>
        <v>2178</v>
      </c>
      <c r="B2183" s="50" t="s">
        <v>756</v>
      </c>
      <c r="C2183" s="50" t="s">
        <v>143</v>
      </c>
      <c r="D2183" s="101" t="s">
        <v>3183</v>
      </c>
      <c r="E2183" s="50" t="s">
        <v>3192</v>
      </c>
      <c r="F2183" s="50" t="s">
        <v>3194</v>
      </c>
      <c r="G2183" s="50"/>
      <c r="H2183" s="87" t="s">
        <v>3195</v>
      </c>
      <c r="I2183" s="63"/>
      <c r="J2183" s="103">
        <v>51455000</v>
      </c>
      <c r="K2183" s="63"/>
      <c r="L2183" s="63"/>
      <c r="M2183" s="63"/>
      <c r="N2183" s="65"/>
    </row>
    <row r="2184" spans="1:14" ht="162" customHeight="1">
      <c r="A2184" s="53">
        <f t="shared" si="34"/>
        <v>2179</v>
      </c>
      <c r="B2184" s="50" t="s">
        <v>756</v>
      </c>
      <c r="C2184" s="50" t="s">
        <v>143</v>
      </c>
      <c r="D2184" s="76" t="s">
        <v>3184</v>
      </c>
      <c r="E2184" s="50" t="s">
        <v>3193</v>
      </c>
      <c r="F2184" s="50" t="s">
        <v>3194</v>
      </c>
      <c r="G2184" s="50"/>
      <c r="H2184" s="87" t="s">
        <v>3195</v>
      </c>
      <c r="I2184" s="63"/>
      <c r="J2184" s="103">
        <v>77500000</v>
      </c>
      <c r="K2184" s="63"/>
      <c r="L2184" s="63"/>
      <c r="M2184" s="63"/>
      <c r="N2184" s="65"/>
    </row>
    <row r="2185" spans="1:14" ht="162" customHeight="1">
      <c r="A2185" s="53">
        <f t="shared" ref="A2185:A2248" si="35">A2184+1</f>
        <v>2180</v>
      </c>
      <c r="B2185" s="50" t="s">
        <v>756</v>
      </c>
      <c r="C2185" s="50" t="s">
        <v>143</v>
      </c>
      <c r="D2185" s="76" t="s">
        <v>3185</v>
      </c>
      <c r="E2185" s="50" t="s">
        <v>3193</v>
      </c>
      <c r="F2185" s="50" t="s">
        <v>3194</v>
      </c>
      <c r="G2185" s="50"/>
      <c r="H2185" s="87" t="s">
        <v>3195</v>
      </c>
      <c r="I2185" s="63"/>
      <c r="J2185" s="103">
        <v>78700000</v>
      </c>
      <c r="K2185" s="63"/>
      <c r="L2185" s="63"/>
      <c r="M2185" s="63"/>
      <c r="N2185" s="65"/>
    </row>
    <row r="2186" spans="1:14" ht="162" customHeight="1">
      <c r="A2186" s="53">
        <f t="shared" si="35"/>
        <v>2181</v>
      </c>
      <c r="B2186" s="50" t="s">
        <v>756</v>
      </c>
      <c r="C2186" s="50" t="s">
        <v>143</v>
      </c>
      <c r="D2186" s="76" t="s">
        <v>3186</v>
      </c>
      <c r="E2186" s="50" t="s">
        <v>3193</v>
      </c>
      <c r="F2186" s="50" t="s">
        <v>3194</v>
      </c>
      <c r="G2186" s="50"/>
      <c r="H2186" s="87" t="s">
        <v>3195</v>
      </c>
      <c r="I2186" s="63"/>
      <c r="J2186" s="103">
        <v>78000000</v>
      </c>
      <c r="K2186" s="63"/>
      <c r="L2186" s="63"/>
      <c r="M2186" s="63"/>
      <c r="N2186" s="65"/>
    </row>
    <row r="2187" spans="1:14" ht="162" customHeight="1">
      <c r="A2187" s="53">
        <f t="shared" si="35"/>
        <v>2182</v>
      </c>
      <c r="B2187" s="50" t="s">
        <v>756</v>
      </c>
      <c r="C2187" s="50" t="s">
        <v>143</v>
      </c>
      <c r="D2187" s="76" t="s">
        <v>3187</v>
      </c>
      <c r="E2187" s="50" t="s">
        <v>3193</v>
      </c>
      <c r="F2187" s="50" t="s">
        <v>3194</v>
      </c>
      <c r="G2187" s="50"/>
      <c r="H2187" s="87" t="s">
        <v>3195</v>
      </c>
      <c r="I2187" s="63"/>
      <c r="J2187" s="103">
        <v>79200000</v>
      </c>
      <c r="K2187" s="63"/>
      <c r="L2187" s="63"/>
      <c r="M2187" s="63"/>
      <c r="N2187" s="65"/>
    </row>
    <row r="2188" spans="1:14" ht="162" customHeight="1">
      <c r="A2188" s="53">
        <f t="shared" si="35"/>
        <v>2183</v>
      </c>
      <c r="B2188" s="50" t="s">
        <v>756</v>
      </c>
      <c r="C2188" s="50" t="s">
        <v>143</v>
      </c>
      <c r="D2188" s="76" t="s">
        <v>3188</v>
      </c>
      <c r="E2188" s="50" t="s">
        <v>3193</v>
      </c>
      <c r="F2188" s="50" t="s">
        <v>3194</v>
      </c>
      <c r="G2188" s="50"/>
      <c r="H2188" s="87" t="s">
        <v>3195</v>
      </c>
      <c r="I2188" s="63"/>
      <c r="J2188" s="104">
        <v>78500000</v>
      </c>
      <c r="K2188" s="63"/>
      <c r="L2188" s="63"/>
      <c r="M2188" s="63"/>
      <c r="N2188" s="65"/>
    </row>
    <row r="2189" spans="1:14" ht="162" customHeight="1">
      <c r="A2189" s="53">
        <f t="shared" si="35"/>
        <v>2184</v>
      </c>
      <c r="B2189" s="50" t="s">
        <v>756</v>
      </c>
      <c r="C2189" s="50" t="s">
        <v>143</v>
      </c>
      <c r="D2189" s="76" t="s">
        <v>3189</v>
      </c>
      <c r="E2189" s="50" t="s">
        <v>3193</v>
      </c>
      <c r="F2189" s="50" t="s">
        <v>3194</v>
      </c>
      <c r="G2189" s="50"/>
      <c r="H2189" s="87" t="s">
        <v>3195</v>
      </c>
      <c r="I2189" s="63"/>
      <c r="J2189" s="104">
        <v>79700000</v>
      </c>
      <c r="K2189" s="63"/>
      <c r="L2189" s="63"/>
      <c r="M2189" s="63"/>
      <c r="N2189" s="65"/>
    </row>
    <row r="2190" spans="1:14" ht="162" customHeight="1">
      <c r="A2190" s="53">
        <f t="shared" si="35"/>
        <v>2185</v>
      </c>
      <c r="B2190" s="50" t="s">
        <v>756</v>
      </c>
      <c r="C2190" s="50" t="s">
        <v>143</v>
      </c>
      <c r="D2190" s="76" t="s">
        <v>3190</v>
      </c>
      <c r="E2190" s="50" t="s">
        <v>3193</v>
      </c>
      <c r="F2190" s="50" t="s">
        <v>3194</v>
      </c>
      <c r="G2190" s="50"/>
      <c r="H2190" s="87" t="s">
        <v>3195</v>
      </c>
      <c r="I2190" s="63"/>
      <c r="J2190" s="104">
        <v>79000000</v>
      </c>
      <c r="K2190" s="63"/>
      <c r="L2190" s="63"/>
      <c r="M2190" s="63"/>
      <c r="N2190" s="65"/>
    </row>
    <row r="2191" spans="1:14" ht="162" customHeight="1">
      <c r="A2191" s="53">
        <f t="shared" si="35"/>
        <v>2186</v>
      </c>
      <c r="B2191" s="50" t="s">
        <v>756</v>
      </c>
      <c r="C2191" s="50" t="s">
        <v>143</v>
      </c>
      <c r="D2191" s="76" t="s">
        <v>3191</v>
      </c>
      <c r="E2191" s="50" t="s">
        <v>3193</v>
      </c>
      <c r="F2191" s="50" t="s">
        <v>3194</v>
      </c>
      <c r="G2191" s="50"/>
      <c r="H2191" s="87" t="s">
        <v>3195</v>
      </c>
      <c r="I2191" s="63"/>
      <c r="J2191" s="104">
        <v>80200000</v>
      </c>
      <c r="K2191" s="63"/>
      <c r="L2191" s="63"/>
      <c r="M2191" s="63"/>
      <c r="N2191" s="65"/>
    </row>
    <row r="2192" spans="1:14" ht="70" customHeight="1">
      <c r="A2192" s="53">
        <f t="shared" si="35"/>
        <v>2187</v>
      </c>
      <c r="B2192" s="50" t="s">
        <v>756</v>
      </c>
      <c r="C2192" s="50" t="s">
        <v>143</v>
      </c>
      <c r="D2192" s="58" t="s">
        <v>3393</v>
      </c>
      <c r="E2192" s="50" t="s">
        <v>967</v>
      </c>
      <c r="F2192" s="141" t="s">
        <v>3469</v>
      </c>
      <c r="G2192" s="50"/>
      <c r="H2192" s="50" t="s">
        <v>3477</v>
      </c>
      <c r="I2192" s="63"/>
      <c r="J2192" s="139">
        <v>2080</v>
      </c>
      <c r="K2192" s="63"/>
      <c r="L2192" s="63"/>
      <c r="M2192" s="63"/>
      <c r="N2192" s="65"/>
    </row>
    <row r="2193" spans="1:14" ht="70" customHeight="1">
      <c r="A2193" s="53">
        <f t="shared" si="35"/>
        <v>2188</v>
      </c>
      <c r="B2193" s="50" t="s">
        <v>756</v>
      </c>
      <c r="C2193" s="50" t="s">
        <v>143</v>
      </c>
      <c r="D2193" s="58" t="s">
        <v>3394</v>
      </c>
      <c r="E2193" s="50" t="s">
        <v>967</v>
      </c>
      <c r="F2193" s="141" t="s">
        <v>3469</v>
      </c>
      <c r="G2193" s="50"/>
      <c r="H2193" s="50" t="s">
        <v>3477</v>
      </c>
      <c r="I2193" s="63"/>
      <c r="J2193" s="139">
        <v>3701.8181818181815</v>
      </c>
      <c r="K2193" s="63"/>
      <c r="L2193" s="63"/>
      <c r="M2193" s="63"/>
      <c r="N2193" s="65"/>
    </row>
    <row r="2194" spans="1:14" ht="70" customHeight="1">
      <c r="A2194" s="53">
        <f t="shared" si="35"/>
        <v>2189</v>
      </c>
      <c r="B2194" s="50" t="s">
        <v>756</v>
      </c>
      <c r="C2194" s="50" t="s">
        <v>143</v>
      </c>
      <c r="D2194" s="58" t="s">
        <v>3395</v>
      </c>
      <c r="E2194" s="50" t="s">
        <v>967</v>
      </c>
      <c r="F2194" s="141" t="s">
        <v>3470</v>
      </c>
      <c r="G2194" s="50"/>
      <c r="H2194" s="50" t="s">
        <v>3477</v>
      </c>
      <c r="I2194" s="63"/>
      <c r="J2194" s="139">
        <v>5432.7272727272721</v>
      </c>
      <c r="K2194" s="63"/>
      <c r="L2194" s="63"/>
      <c r="M2194" s="63"/>
      <c r="N2194" s="65"/>
    </row>
    <row r="2195" spans="1:14" ht="70" customHeight="1">
      <c r="A2195" s="53">
        <f t="shared" si="35"/>
        <v>2190</v>
      </c>
      <c r="B2195" s="50" t="s">
        <v>756</v>
      </c>
      <c r="C2195" s="50" t="s">
        <v>143</v>
      </c>
      <c r="D2195" s="58" t="s">
        <v>3396</v>
      </c>
      <c r="E2195" s="50" t="s">
        <v>967</v>
      </c>
      <c r="F2195" s="141" t="s">
        <v>3470</v>
      </c>
      <c r="G2195" s="50"/>
      <c r="H2195" s="50" t="s">
        <v>3477</v>
      </c>
      <c r="I2195" s="63"/>
      <c r="J2195" s="139">
        <v>8706.363636363636</v>
      </c>
      <c r="K2195" s="63"/>
      <c r="L2195" s="63"/>
      <c r="M2195" s="63"/>
      <c r="N2195" s="65"/>
    </row>
    <row r="2196" spans="1:14" ht="70" customHeight="1">
      <c r="A2196" s="53">
        <f t="shared" si="35"/>
        <v>2191</v>
      </c>
      <c r="B2196" s="50" t="s">
        <v>756</v>
      </c>
      <c r="C2196" s="50" t="s">
        <v>143</v>
      </c>
      <c r="D2196" s="58" t="s">
        <v>3397</v>
      </c>
      <c r="E2196" s="50" t="s">
        <v>967</v>
      </c>
      <c r="F2196" s="141" t="s">
        <v>3470</v>
      </c>
      <c r="G2196" s="50"/>
      <c r="H2196" s="50" t="s">
        <v>3477</v>
      </c>
      <c r="I2196" s="63"/>
      <c r="J2196" s="139">
        <v>20397.272727272724</v>
      </c>
      <c r="K2196" s="63"/>
      <c r="L2196" s="63"/>
      <c r="M2196" s="63"/>
      <c r="N2196" s="65"/>
    </row>
    <row r="2197" spans="1:14" ht="70" customHeight="1">
      <c r="A2197" s="53">
        <f t="shared" si="35"/>
        <v>2192</v>
      </c>
      <c r="B2197" s="50" t="s">
        <v>756</v>
      </c>
      <c r="C2197" s="50" t="s">
        <v>143</v>
      </c>
      <c r="D2197" s="58" t="s">
        <v>3398</v>
      </c>
      <c r="E2197" s="50" t="s">
        <v>967</v>
      </c>
      <c r="F2197" s="141" t="s">
        <v>3471</v>
      </c>
      <c r="G2197" s="50"/>
      <c r="H2197" s="50" t="s">
        <v>3477</v>
      </c>
      <c r="I2197" s="63"/>
      <c r="J2197" s="139">
        <v>4119.090909090909</v>
      </c>
      <c r="K2197" s="63"/>
      <c r="L2197" s="63"/>
      <c r="M2197" s="63"/>
      <c r="N2197" s="65"/>
    </row>
    <row r="2198" spans="1:14" ht="70" customHeight="1">
      <c r="A2198" s="53">
        <f t="shared" si="35"/>
        <v>2193</v>
      </c>
      <c r="B2198" s="50" t="s">
        <v>756</v>
      </c>
      <c r="C2198" s="50" t="s">
        <v>143</v>
      </c>
      <c r="D2198" s="58" t="s">
        <v>3399</v>
      </c>
      <c r="E2198" s="50" t="s">
        <v>967</v>
      </c>
      <c r="F2198" s="141" t="s">
        <v>3471</v>
      </c>
      <c r="G2198" s="50"/>
      <c r="H2198" s="50" t="s">
        <v>3477</v>
      </c>
      <c r="I2198" s="63"/>
      <c r="J2198" s="139">
        <v>5810.9090909090901</v>
      </c>
      <c r="K2198" s="63"/>
      <c r="L2198" s="63"/>
      <c r="M2198" s="63"/>
      <c r="N2198" s="65"/>
    </row>
    <row r="2199" spans="1:14" ht="70" customHeight="1">
      <c r="A2199" s="53">
        <f t="shared" si="35"/>
        <v>2194</v>
      </c>
      <c r="B2199" s="50" t="s">
        <v>756</v>
      </c>
      <c r="C2199" s="50" t="s">
        <v>143</v>
      </c>
      <c r="D2199" s="58" t="s">
        <v>3400</v>
      </c>
      <c r="E2199" s="50" t="s">
        <v>967</v>
      </c>
      <c r="F2199" s="141" t="s">
        <v>3471</v>
      </c>
      <c r="G2199" s="50"/>
      <c r="H2199" s="50" t="s">
        <v>3477</v>
      </c>
      <c r="I2199" s="63"/>
      <c r="J2199" s="139">
        <v>7452.7272727272721</v>
      </c>
      <c r="K2199" s="63"/>
      <c r="L2199" s="63"/>
      <c r="M2199" s="63"/>
      <c r="N2199" s="65"/>
    </row>
    <row r="2200" spans="1:14" ht="70" customHeight="1">
      <c r="A2200" s="53">
        <f t="shared" si="35"/>
        <v>2195</v>
      </c>
      <c r="B2200" s="50" t="s">
        <v>756</v>
      </c>
      <c r="C2200" s="50" t="s">
        <v>143</v>
      </c>
      <c r="D2200" s="58" t="s">
        <v>3401</v>
      </c>
      <c r="E2200" s="50" t="s">
        <v>967</v>
      </c>
      <c r="F2200" s="141" t="s">
        <v>3471</v>
      </c>
      <c r="G2200" s="50"/>
      <c r="H2200" s="50" t="s">
        <v>3477</v>
      </c>
      <c r="I2200" s="63"/>
      <c r="J2200" s="139">
        <v>10616.363636363636</v>
      </c>
      <c r="K2200" s="63"/>
      <c r="L2200" s="63"/>
      <c r="M2200" s="63"/>
      <c r="N2200" s="65"/>
    </row>
    <row r="2201" spans="1:14" ht="70" customHeight="1">
      <c r="A2201" s="53">
        <f t="shared" si="35"/>
        <v>2196</v>
      </c>
      <c r="B2201" s="50" t="s">
        <v>756</v>
      </c>
      <c r="C2201" s="50" t="s">
        <v>143</v>
      </c>
      <c r="D2201" s="58" t="s">
        <v>3402</v>
      </c>
      <c r="E2201" s="50" t="s">
        <v>967</v>
      </c>
      <c r="F2201" s="141" t="s">
        <v>3471</v>
      </c>
      <c r="G2201" s="50"/>
      <c r="H2201" s="50" t="s">
        <v>3477</v>
      </c>
      <c r="I2201" s="63"/>
      <c r="J2201" s="139">
        <v>17213.636363636364</v>
      </c>
      <c r="K2201" s="63"/>
      <c r="L2201" s="63"/>
      <c r="M2201" s="63"/>
      <c r="N2201" s="65"/>
    </row>
    <row r="2202" spans="1:14" ht="70" customHeight="1">
      <c r="A2202" s="53">
        <f t="shared" si="35"/>
        <v>2197</v>
      </c>
      <c r="B2202" s="50" t="s">
        <v>756</v>
      </c>
      <c r="C2202" s="50" t="s">
        <v>143</v>
      </c>
      <c r="D2202" s="58" t="s">
        <v>3403</v>
      </c>
      <c r="E2202" s="50" t="s">
        <v>967</v>
      </c>
      <c r="F2202" s="141" t="s">
        <v>3472</v>
      </c>
      <c r="G2202" s="50"/>
      <c r="H2202" s="50" t="s">
        <v>3477</v>
      </c>
      <c r="I2202" s="63"/>
      <c r="J2202" s="139">
        <v>6835.454545454545</v>
      </c>
      <c r="K2202" s="63"/>
      <c r="L2202" s="63"/>
      <c r="M2202" s="63"/>
      <c r="N2202" s="65"/>
    </row>
    <row r="2203" spans="1:14" ht="70" customHeight="1">
      <c r="A2203" s="53">
        <f t="shared" si="35"/>
        <v>2198</v>
      </c>
      <c r="B2203" s="50" t="s">
        <v>756</v>
      </c>
      <c r="C2203" s="50" t="s">
        <v>143</v>
      </c>
      <c r="D2203" s="58" t="s">
        <v>3404</v>
      </c>
      <c r="E2203" s="50" t="s">
        <v>967</v>
      </c>
      <c r="F2203" s="141" t="s">
        <v>3472</v>
      </c>
      <c r="G2203" s="50"/>
      <c r="H2203" s="50" t="s">
        <v>3477</v>
      </c>
      <c r="I2203" s="63"/>
      <c r="J2203" s="139">
        <v>8557.2727272727261</v>
      </c>
      <c r="K2203" s="63"/>
      <c r="L2203" s="63"/>
      <c r="M2203" s="63"/>
      <c r="N2203" s="65"/>
    </row>
    <row r="2204" spans="1:14" ht="70" customHeight="1">
      <c r="A2204" s="53">
        <f t="shared" si="35"/>
        <v>2199</v>
      </c>
      <c r="B2204" s="50" t="s">
        <v>756</v>
      </c>
      <c r="C2204" s="50" t="s">
        <v>143</v>
      </c>
      <c r="D2204" s="58" t="s">
        <v>3405</v>
      </c>
      <c r="E2204" s="50" t="s">
        <v>967</v>
      </c>
      <c r="F2204" s="141" t="s">
        <v>3472</v>
      </c>
      <c r="G2204" s="50"/>
      <c r="H2204" s="50" t="s">
        <v>3477</v>
      </c>
      <c r="I2204" s="63"/>
      <c r="J2204" s="139">
        <v>12059.090909090908</v>
      </c>
      <c r="K2204" s="63"/>
      <c r="L2204" s="63"/>
      <c r="M2204" s="63"/>
      <c r="N2204" s="65"/>
    </row>
    <row r="2205" spans="1:14" ht="70" customHeight="1">
      <c r="A2205" s="53">
        <f t="shared" si="35"/>
        <v>2200</v>
      </c>
      <c r="B2205" s="50" t="s">
        <v>756</v>
      </c>
      <c r="C2205" s="50" t="s">
        <v>143</v>
      </c>
      <c r="D2205" s="58" t="s">
        <v>3406</v>
      </c>
      <c r="E2205" s="50" t="s">
        <v>967</v>
      </c>
      <c r="F2205" s="141" t="s">
        <v>3472</v>
      </c>
      <c r="G2205" s="50"/>
      <c r="H2205" s="50" t="s">
        <v>3477</v>
      </c>
      <c r="I2205" s="63"/>
      <c r="J2205" s="139">
        <v>19422.727272727272</v>
      </c>
      <c r="K2205" s="63"/>
      <c r="L2205" s="63"/>
      <c r="M2205" s="63"/>
      <c r="N2205" s="65"/>
    </row>
    <row r="2206" spans="1:14" ht="70" customHeight="1">
      <c r="A2206" s="53">
        <f t="shared" si="35"/>
        <v>2201</v>
      </c>
      <c r="B2206" s="50" t="s">
        <v>756</v>
      </c>
      <c r="C2206" s="50" t="s">
        <v>143</v>
      </c>
      <c r="D2206" s="58" t="s">
        <v>3407</v>
      </c>
      <c r="E2206" s="50" t="s">
        <v>967</v>
      </c>
      <c r="F2206" s="141" t="s">
        <v>3472</v>
      </c>
      <c r="G2206" s="50"/>
      <c r="H2206" s="50" t="s">
        <v>3477</v>
      </c>
      <c r="I2206" s="63"/>
      <c r="J2206" s="139">
        <v>29352.727272727272</v>
      </c>
      <c r="K2206" s="63"/>
      <c r="L2206" s="63"/>
      <c r="M2206" s="63"/>
      <c r="N2206" s="65"/>
    </row>
    <row r="2207" spans="1:14" ht="70" customHeight="1">
      <c r="A2207" s="53">
        <f t="shared" si="35"/>
        <v>2202</v>
      </c>
      <c r="B2207" s="50" t="s">
        <v>756</v>
      </c>
      <c r="C2207" s="50" t="s">
        <v>143</v>
      </c>
      <c r="D2207" s="58" t="s">
        <v>3408</v>
      </c>
      <c r="E2207" s="50" t="s">
        <v>967</v>
      </c>
      <c r="F2207" s="141" t="s">
        <v>3472</v>
      </c>
      <c r="G2207" s="50"/>
      <c r="H2207" s="50" t="s">
        <v>3477</v>
      </c>
      <c r="I2207" s="63"/>
      <c r="J2207" s="139">
        <v>43879.090909090904</v>
      </c>
      <c r="K2207" s="63"/>
      <c r="L2207" s="63"/>
      <c r="M2207" s="63"/>
      <c r="N2207" s="65"/>
    </row>
    <row r="2208" spans="1:14" ht="70" customHeight="1">
      <c r="A2208" s="53">
        <f t="shared" si="35"/>
        <v>2203</v>
      </c>
      <c r="B2208" s="50" t="s">
        <v>756</v>
      </c>
      <c r="C2208" s="50" t="s">
        <v>143</v>
      </c>
      <c r="D2208" s="58" t="s">
        <v>3409</v>
      </c>
      <c r="E2208" s="50" t="s">
        <v>967</v>
      </c>
      <c r="F2208" s="141" t="s">
        <v>3472</v>
      </c>
      <c r="G2208" s="50"/>
      <c r="H2208" s="50" t="s">
        <v>3477</v>
      </c>
      <c r="I2208" s="63"/>
      <c r="J2208" s="139">
        <v>13302.727272727272</v>
      </c>
      <c r="K2208" s="63"/>
      <c r="L2208" s="63"/>
      <c r="M2208" s="63"/>
      <c r="N2208" s="65"/>
    </row>
    <row r="2209" spans="1:14" ht="70" customHeight="1">
      <c r="A2209" s="53">
        <f t="shared" si="35"/>
        <v>2204</v>
      </c>
      <c r="B2209" s="50" t="s">
        <v>756</v>
      </c>
      <c r="C2209" s="50" t="s">
        <v>143</v>
      </c>
      <c r="D2209" s="58" t="s">
        <v>3410</v>
      </c>
      <c r="E2209" s="50" t="s">
        <v>967</v>
      </c>
      <c r="F2209" s="141" t="s">
        <v>3472</v>
      </c>
      <c r="G2209" s="50"/>
      <c r="H2209" s="50" t="s">
        <v>3477</v>
      </c>
      <c r="I2209" s="63"/>
      <c r="J2209" s="139">
        <v>21193.63636363636</v>
      </c>
      <c r="K2209" s="63"/>
      <c r="L2209" s="63"/>
      <c r="M2209" s="63"/>
      <c r="N2209" s="65"/>
    </row>
    <row r="2210" spans="1:14" ht="70" customHeight="1">
      <c r="A2210" s="53">
        <f t="shared" si="35"/>
        <v>2205</v>
      </c>
      <c r="B2210" s="50" t="s">
        <v>756</v>
      </c>
      <c r="C2210" s="50" t="s">
        <v>143</v>
      </c>
      <c r="D2210" s="58" t="s">
        <v>3411</v>
      </c>
      <c r="E2210" s="50" t="s">
        <v>967</v>
      </c>
      <c r="F2210" s="141" t="s">
        <v>3472</v>
      </c>
      <c r="G2210" s="50"/>
      <c r="H2210" s="50" t="s">
        <v>3477</v>
      </c>
      <c r="I2210" s="63"/>
      <c r="J2210" s="139">
        <v>31640.909090909088</v>
      </c>
      <c r="K2210" s="63"/>
      <c r="L2210" s="63"/>
      <c r="M2210" s="63"/>
      <c r="N2210" s="65"/>
    </row>
    <row r="2211" spans="1:14" ht="70" customHeight="1">
      <c r="A2211" s="53">
        <f t="shared" si="35"/>
        <v>2206</v>
      </c>
      <c r="B2211" s="50" t="s">
        <v>756</v>
      </c>
      <c r="C2211" s="50" t="s">
        <v>143</v>
      </c>
      <c r="D2211" s="58" t="s">
        <v>3412</v>
      </c>
      <c r="E2211" s="50" t="s">
        <v>967</v>
      </c>
      <c r="F2211" s="141" t="s">
        <v>3472</v>
      </c>
      <c r="G2211" s="50"/>
      <c r="H2211" s="50" t="s">
        <v>3477</v>
      </c>
      <c r="I2211" s="63"/>
      <c r="J2211" s="139">
        <v>46864.545454545449</v>
      </c>
      <c r="K2211" s="63"/>
      <c r="L2211" s="63"/>
      <c r="M2211" s="63"/>
      <c r="N2211" s="65"/>
    </row>
    <row r="2212" spans="1:14" ht="70" customHeight="1">
      <c r="A2212" s="53">
        <f t="shared" si="35"/>
        <v>2207</v>
      </c>
      <c r="B2212" s="50" t="s">
        <v>756</v>
      </c>
      <c r="C2212" s="50" t="s">
        <v>143</v>
      </c>
      <c r="D2212" s="58" t="s">
        <v>3413</v>
      </c>
      <c r="E2212" s="50" t="s">
        <v>967</v>
      </c>
      <c r="F2212" s="141" t="s">
        <v>3472</v>
      </c>
      <c r="G2212" s="50"/>
      <c r="H2212" s="50" t="s">
        <v>3477</v>
      </c>
      <c r="I2212" s="63"/>
      <c r="J2212" s="139">
        <v>18706.363636363636</v>
      </c>
      <c r="K2212" s="63"/>
      <c r="L2212" s="63"/>
      <c r="M2212" s="63"/>
      <c r="N2212" s="65"/>
    </row>
    <row r="2213" spans="1:14" ht="70" customHeight="1">
      <c r="A2213" s="53">
        <f t="shared" si="35"/>
        <v>2208</v>
      </c>
      <c r="B2213" s="50" t="s">
        <v>756</v>
      </c>
      <c r="C2213" s="50" t="s">
        <v>143</v>
      </c>
      <c r="D2213" s="58" t="s">
        <v>3414</v>
      </c>
      <c r="E2213" s="50" t="s">
        <v>967</v>
      </c>
      <c r="F2213" s="141" t="s">
        <v>3472</v>
      </c>
      <c r="G2213" s="50"/>
      <c r="H2213" s="50" t="s">
        <v>3477</v>
      </c>
      <c r="I2213" s="63"/>
      <c r="J2213" s="139">
        <v>29551.81818181818</v>
      </c>
      <c r="K2213" s="63"/>
      <c r="L2213" s="63"/>
      <c r="M2213" s="63"/>
      <c r="N2213" s="65"/>
    </row>
    <row r="2214" spans="1:14" ht="70" customHeight="1">
      <c r="A2214" s="53">
        <f t="shared" si="35"/>
        <v>2209</v>
      </c>
      <c r="B2214" s="50" t="s">
        <v>756</v>
      </c>
      <c r="C2214" s="50" t="s">
        <v>143</v>
      </c>
      <c r="D2214" s="58" t="s">
        <v>3415</v>
      </c>
      <c r="E2214" s="50" t="s">
        <v>967</v>
      </c>
      <c r="F2214" s="141" t="s">
        <v>3472</v>
      </c>
      <c r="G2214" s="50"/>
      <c r="H2214" s="50" t="s">
        <v>3477</v>
      </c>
      <c r="I2214" s="63"/>
      <c r="J2214" s="139">
        <v>44277.272727272721</v>
      </c>
      <c r="K2214" s="63"/>
      <c r="L2214" s="63"/>
      <c r="M2214" s="63"/>
      <c r="N2214" s="65"/>
    </row>
    <row r="2215" spans="1:14" ht="70" customHeight="1">
      <c r="A2215" s="53">
        <f t="shared" si="35"/>
        <v>2210</v>
      </c>
      <c r="B2215" s="50" t="s">
        <v>756</v>
      </c>
      <c r="C2215" s="50" t="s">
        <v>143</v>
      </c>
      <c r="D2215" s="58" t="s">
        <v>3416</v>
      </c>
      <c r="E2215" s="50" t="s">
        <v>967</v>
      </c>
      <c r="F2215" s="141" t="s">
        <v>3472</v>
      </c>
      <c r="G2215" s="50"/>
      <c r="H2215" s="50" t="s">
        <v>3477</v>
      </c>
      <c r="I2215" s="63"/>
      <c r="J2215" s="139">
        <v>67162.727272727265</v>
      </c>
      <c r="K2215" s="63"/>
      <c r="L2215" s="63"/>
      <c r="M2215" s="63"/>
      <c r="N2215" s="65"/>
    </row>
    <row r="2216" spans="1:14" ht="70" customHeight="1">
      <c r="A2216" s="53">
        <f t="shared" si="35"/>
        <v>2211</v>
      </c>
      <c r="B2216" s="50" t="s">
        <v>756</v>
      </c>
      <c r="C2216" s="50" t="s">
        <v>143</v>
      </c>
      <c r="D2216" s="58" t="s">
        <v>3417</v>
      </c>
      <c r="E2216" s="50" t="s">
        <v>967</v>
      </c>
      <c r="F2216" s="141" t="s">
        <v>3472</v>
      </c>
      <c r="G2216" s="50"/>
      <c r="H2216" s="50" t="s">
        <v>3477</v>
      </c>
      <c r="I2216" s="63"/>
      <c r="J2216" s="139">
        <v>24278.181818181816</v>
      </c>
      <c r="K2216" s="63"/>
      <c r="L2216" s="63"/>
      <c r="M2216" s="63"/>
      <c r="N2216" s="65"/>
    </row>
    <row r="2217" spans="1:14" ht="70" customHeight="1">
      <c r="A2217" s="53">
        <f t="shared" si="35"/>
        <v>2212</v>
      </c>
      <c r="B2217" s="50" t="s">
        <v>756</v>
      </c>
      <c r="C2217" s="50" t="s">
        <v>143</v>
      </c>
      <c r="D2217" s="58" t="s">
        <v>3418</v>
      </c>
      <c r="E2217" s="50" t="s">
        <v>967</v>
      </c>
      <c r="F2217" s="141" t="s">
        <v>3472</v>
      </c>
      <c r="G2217" s="50"/>
      <c r="H2217" s="50" t="s">
        <v>3477</v>
      </c>
      <c r="I2217" s="63"/>
      <c r="J2217" s="139">
        <v>38208.181818181816</v>
      </c>
      <c r="K2217" s="63"/>
      <c r="L2217" s="63"/>
      <c r="M2217" s="63"/>
      <c r="N2217" s="65"/>
    </row>
    <row r="2218" spans="1:14" ht="70" customHeight="1">
      <c r="A2218" s="53">
        <f t="shared" si="35"/>
        <v>2213</v>
      </c>
      <c r="B2218" s="50" t="s">
        <v>756</v>
      </c>
      <c r="C2218" s="50" t="s">
        <v>143</v>
      </c>
      <c r="D2218" s="58" t="s">
        <v>3419</v>
      </c>
      <c r="E2218" s="50" t="s">
        <v>967</v>
      </c>
      <c r="F2218" s="141" t="s">
        <v>3472</v>
      </c>
      <c r="G2218" s="50"/>
      <c r="H2218" s="50" t="s">
        <v>3477</v>
      </c>
      <c r="I2218" s="63"/>
      <c r="J2218" s="139">
        <v>57909.090909090904</v>
      </c>
      <c r="K2218" s="63"/>
      <c r="L2218" s="63"/>
      <c r="M2218" s="63"/>
      <c r="N2218" s="65"/>
    </row>
    <row r="2219" spans="1:14" ht="70" customHeight="1">
      <c r="A2219" s="53">
        <f t="shared" si="35"/>
        <v>2214</v>
      </c>
      <c r="B2219" s="50" t="s">
        <v>756</v>
      </c>
      <c r="C2219" s="50" t="s">
        <v>143</v>
      </c>
      <c r="D2219" s="58" t="s">
        <v>3420</v>
      </c>
      <c r="E2219" s="50" t="s">
        <v>967</v>
      </c>
      <c r="F2219" s="141" t="s">
        <v>3472</v>
      </c>
      <c r="G2219" s="50"/>
      <c r="H2219" s="50" t="s">
        <v>3477</v>
      </c>
      <c r="I2219" s="63"/>
      <c r="J2219" s="139">
        <v>87360.909090909088</v>
      </c>
      <c r="K2219" s="63"/>
      <c r="L2219" s="63"/>
      <c r="M2219" s="63"/>
      <c r="N2219" s="65"/>
    </row>
    <row r="2220" spans="1:14" ht="70" customHeight="1">
      <c r="A2220" s="53">
        <f t="shared" si="35"/>
        <v>2215</v>
      </c>
      <c r="B2220" s="50" t="s">
        <v>756</v>
      </c>
      <c r="C2220" s="50" t="s">
        <v>143</v>
      </c>
      <c r="D2220" s="58" t="s">
        <v>3421</v>
      </c>
      <c r="E2220" s="50" t="s">
        <v>967</v>
      </c>
      <c r="F2220" s="141" t="s">
        <v>3471</v>
      </c>
      <c r="G2220" s="50"/>
      <c r="H2220" s="50" t="s">
        <v>3477</v>
      </c>
      <c r="I2220" s="63"/>
      <c r="J2220" s="139">
        <v>5521.8181818181811</v>
      </c>
      <c r="K2220" s="63"/>
      <c r="L2220" s="63"/>
      <c r="M2220" s="63"/>
      <c r="N2220" s="65"/>
    </row>
    <row r="2221" spans="1:14" ht="70" customHeight="1">
      <c r="A2221" s="53">
        <f t="shared" si="35"/>
        <v>2216</v>
      </c>
      <c r="B2221" s="50" t="s">
        <v>756</v>
      </c>
      <c r="C2221" s="50" t="s">
        <v>143</v>
      </c>
      <c r="D2221" s="58" t="s">
        <v>3422</v>
      </c>
      <c r="E2221" s="50" t="s">
        <v>967</v>
      </c>
      <c r="F2221" s="141" t="s">
        <v>3471</v>
      </c>
      <c r="G2221" s="50"/>
      <c r="H2221" s="50" t="s">
        <v>3477</v>
      </c>
      <c r="I2221" s="63"/>
      <c r="J2221" s="139">
        <v>9004.545454545454</v>
      </c>
      <c r="K2221" s="63"/>
      <c r="L2221" s="63"/>
      <c r="M2221" s="63"/>
      <c r="N2221" s="65"/>
    </row>
    <row r="2222" spans="1:14" ht="70" customHeight="1">
      <c r="A2222" s="53">
        <f t="shared" si="35"/>
        <v>2217</v>
      </c>
      <c r="B2222" s="50" t="s">
        <v>756</v>
      </c>
      <c r="C2222" s="50" t="s">
        <v>143</v>
      </c>
      <c r="D2222" s="58" t="s">
        <v>3423</v>
      </c>
      <c r="E2222" s="50" t="s">
        <v>967</v>
      </c>
      <c r="F2222" s="141" t="s">
        <v>3471</v>
      </c>
      <c r="G2222" s="50"/>
      <c r="H2222" s="50" t="s">
        <v>3477</v>
      </c>
      <c r="I2222" s="63"/>
      <c r="J2222" s="139">
        <v>19999.090909090908</v>
      </c>
      <c r="K2222" s="63"/>
      <c r="L2222" s="63"/>
      <c r="M2222" s="63"/>
      <c r="N2222" s="65"/>
    </row>
    <row r="2223" spans="1:14" ht="70" customHeight="1">
      <c r="A2223" s="53">
        <f t="shared" si="35"/>
        <v>2218</v>
      </c>
      <c r="B2223" s="50" t="s">
        <v>756</v>
      </c>
      <c r="C2223" s="50" t="s">
        <v>143</v>
      </c>
      <c r="D2223" s="58" t="s">
        <v>3424</v>
      </c>
      <c r="E2223" s="50" t="s">
        <v>967</v>
      </c>
      <c r="F2223" s="141" t="s">
        <v>3471</v>
      </c>
      <c r="G2223" s="50"/>
      <c r="H2223" s="50" t="s">
        <v>3477</v>
      </c>
      <c r="I2223" s="63"/>
      <c r="J2223" s="139">
        <v>33133.63636363636</v>
      </c>
      <c r="K2223" s="63"/>
      <c r="L2223" s="63"/>
      <c r="M2223" s="63"/>
      <c r="N2223" s="65"/>
    </row>
    <row r="2224" spans="1:14" ht="70" customHeight="1">
      <c r="A2224" s="53">
        <f t="shared" si="35"/>
        <v>2219</v>
      </c>
      <c r="B2224" s="50" t="s">
        <v>756</v>
      </c>
      <c r="C2224" s="50" t="s">
        <v>143</v>
      </c>
      <c r="D2224" s="58" t="s">
        <v>3425</v>
      </c>
      <c r="E2224" s="50" t="s">
        <v>967</v>
      </c>
      <c r="F2224" s="141" t="s">
        <v>3471</v>
      </c>
      <c r="G2224" s="50"/>
      <c r="H2224" s="50" t="s">
        <v>3477</v>
      </c>
      <c r="I2224" s="63"/>
      <c r="J2224" s="139">
        <v>50446.363636363632</v>
      </c>
      <c r="K2224" s="63"/>
      <c r="L2224" s="63"/>
      <c r="M2224" s="63"/>
      <c r="N2224" s="65"/>
    </row>
    <row r="2225" spans="1:14" ht="70" customHeight="1">
      <c r="A2225" s="53">
        <f t="shared" si="35"/>
        <v>2220</v>
      </c>
      <c r="B2225" s="50" t="s">
        <v>756</v>
      </c>
      <c r="C2225" s="50" t="s">
        <v>143</v>
      </c>
      <c r="D2225" s="58" t="s">
        <v>3426</v>
      </c>
      <c r="E2225" s="50" t="s">
        <v>967</v>
      </c>
      <c r="F2225" s="141" t="s">
        <v>3471</v>
      </c>
      <c r="G2225" s="50"/>
      <c r="H2225" s="50" t="s">
        <v>3477</v>
      </c>
      <c r="I2225" s="63"/>
      <c r="J2225" s="139">
        <v>149747.27272727271</v>
      </c>
      <c r="K2225" s="63"/>
      <c r="L2225" s="63"/>
      <c r="M2225" s="63"/>
      <c r="N2225" s="65"/>
    </row>
    <row r="2226" spans="1:14" ht="70" customHeight="1">
      <c r="A2226" s="53">
        <f t="shared" si="35"/>
        <v>2221</v>
      </c>
      <c r="B2226" s="50" t="s">
        <v>756</v>
      </c>
      <c r="C2226" s="50" t="s">
        <v>143</v>
      </c>
      <c r="D2226" s="58" t="s">
        <v>3427</v>
      </c>
      <c r="E2226" s="50" t="s">
        <v>967</v>
      </c>
      <c r="F2226" s="141" t="s">
        <v>3473</v>
      </c>
      <c r="G2226" s="50"/>
      <c r="H2226" s="50" t="s">
        <v>3477</v>
      </c>
      <c r="I2226" s="63"/>
      <c r="J2226" s="139">
        <v>17720.909090909088</v>
      </c>
      <c r="K2226" s="63"/>
      <c r="L2226" s="63"/>
      <c r="M2226" s="63"/>
      <c r="N2226" s="65"/>
    </row>
    <row r="2227" spans="1:14" ht="70" customHeight="1">
      <c r="A2227" s="53">
        <f t="shared" si="35"/>
        <v>2222</v>
      </c>
      <c r="B2227" s="50" t="s">
        <v>756</v>
      </c>
      <c r="C2227" s="50" t="s">
        <v>143</v>
      </c>
      <c r="D2227" s="58" t="s">
        <v>3428</v>
      </c>
      <c r="E2227" s="50" t="s">
        <v>967</v>
      </c>
      <c r="F2227" s="141" t="s">
        <v>3473</v>
      </c>
      <c r="G2227" s="50"/>
      <c r="H2227" s="50" t="s">
        <v>3477</v>
      </c>
      <c r="I2227" s="63"/>
      <c r="J2227" s="139">
        <v>25969.090909090908</v>
      </c>
      <c r="K2227" s="63"/>
      <c r="L2227" s="63"/>
      <c r="M2227" s="63"/>
      <c r="N2227" s="65"/>
    </row>
    <row r="2228" spans="1:14" ht="70" customHeight="1">
      <c r="A2228" s="53">
        <f t="shared" si="35"/>
        <v>2223</v>
      </c>
      <c r="B2228" s="50" t="s">
        <v>756</v>
      </c>
      <c r="C2228" s="50" t="s">
        <v>143</v>
      </c>
      <c r="D2228" s="58" t="s">
        <v>3429</v>
      </c>
      <c r="E2228" s="50" t="s">
        <v>967</v>
      </c>
      <c r="F2228" s="141" t="s">
        <v>3473</v>
      </c>
      <c r="G2228" s="50"/>
      <c r="H2228" s="50" t="s">
        <v>3477</v>
      </c>
      <c r="I2228" s="63"/>
      <c r="J2228" s="139">
        <v>51939.090909090904</v>
      </c>
      <c r="K2228" s="63"/>
      <c r="L2228" s="63"/>
      <c r="M2228" s="63"/>
      <c r="N2228" s="65"/>
    </row>
    <row r="2229" spans="1:14" ht="70" customHeight="1">
      <c r="A2229" s="53">
        <f t="shared" si="35"/>
        <v>2224</v>
      </c>
      <c r="B2229" s="50" t="s">
        <v>756</v>
      </c>
      <c r="C2229" s="50" t="s">
        <v>143</v>
      </c>
      <c r="D2229" s="58" t="s">
        <v>3430</v>
      </c>
      <c r="E2229" s="50" t="s">
        <v>967</v>
      </c>
      <c r="F2229" s="141" t="s">
        <v>3473</v>
      </c>
      <c r="G2229" s="50"/>
      <c r="H2229" s="50" t="s">
        <v>3477</v>
      </c>
      <c r="I2229" s="63"/>
      <c r="J2229" s="139">
        <v>83878.181818181809</v>
      </c>
      <c r="K2229" s="63"/>
      <c r="L2229" s="63"/>
      <c r="M2229" s="63"/>
      <c r="N2229" s="65"/>
    </row>
    <row r="2230" spans="1:14" ht="70" customHeight="1">
      <c r="A2230" s="53">
        <f t="shared" si="35"/>
        <v>2225</v>
      </c>
      <c r="B2230" s="50" t="s">
        <v>756</v>
      </c>
      <c r="C2230" s="50" t="s">
        <v>143</v>
      </c>
      <c r="D2230" s="58" t="s">
        <v>3431</v>
      </c>
      <c r="E2230" s="50" t="s">
        <v>967</v>
      </c>
      <c r="F2230" s="141" t="s">
        <v>3473</v>
      </c>
      <c r="G2230" s="50"/>
      <c r="H2230" s="50" t="s">
        <v>3477</v>
      </c>
      <c r="I2230" s="63"/>
      <c r="J2230" s="139">
        <v>23382.727272727272</v>
      </c>
      <c r="K2230" s="63"/>
      <c r="L2230" s="63"/>
      <c r="M2230" s="63"/>
      <c r="N2230" s="65"/>
    </row>
    <row r="2231" spans="1:14" ht="70" customHeight="1">
      <c r="A2231" s="53">
        <f t="shared" si="35"/>
        <v>2226</v>
      </c>
      <c r="B2231" s="50" t="s">
        <v>756</v>
      </c>
      <c r="C2231" s="50" t="s">
        <v>143</v>
      </c>
      <c r="D2231" s="58" t="s">
        <v>3432</v>
      </c>
      <c r="E2231" s="50" t="s">
        <v>967</v>
      </c>
      <c r="F2231" s="141" t="s">
        <v>3473</v>
      </c>
      <c r="G2231" s="50"/>
      <c r="H2231" s="50" t="s">
        <v>3477</v>
      </c>
      <c r="I2231" s="63"/>
      <c r="J2231" s="139">
        <v>34626.363636363632</v>
      </c>
      <c r="K2231" s="63"/>
      <c r="L2231" s="63"/>
      <c r="M2231" s="63"/>
      <c r="N2231" s="65"/>
    </row>
    <row r="2232" spans="1:14" ht="70" customHeight="1">
      <c r="A2232" s="53">
        <f t="shared" si="35"/>
        <v>2227</v>
      </c>
      <c r="B2232" s="50" t="s">
        <v>756</v>
      </c>
      <c r="C2232" s="50" t="s">
        <v>143</v>
      </c>
      <c r="D2232" s="58" t="s">
        <v>3433</v>
      </c>
      <c r="E2232" s="50" t="s">
        <v>967</v>
      </c>
      <c r="F2232" s="141" t="s">
        <v>3473</v>
      </c>
      <c r="G2232" s="38"/>
      <c r="H2232" s="50" t="s">
        <v>3477</v>
      </c>
      <c r="I2232" s="63"/>
      <c r="J2232" s="139">
        <v>72237.272727272721</v>
      </c>
      <c r="K2232" s="63"/>
      <c r="L2232" s="63"/>
      <c r="M2232" s="63"/>
      <c r="N2232" s="65"/>
    </row>
    <row r="2233" spans="1:14" ht="70" customHeight="1">
      <c r="A2233" s="53">
        <f t="shared" si="35"/>
        <v>2228</v>
      </c>
      <c r="B2233" s="50" t="s">
        <v>756</v>
      </c>
      <c r="C2233" s="50" t="s">
        <v>143</v>
      </c>
      <c r="D2233" s="58" t="s">
        <v>3434</v>
      </c>
      <c r="E2233" s="50" t="s">
        <v>967</v>
      </c>
      <c r="F2233" s="141" t="s">
        <v>3473</v>
      </c>
      <c r="G2233" s="50"/>
      <c r="H2233" s="50" t="s">
        <v>3477</v>
      </c>
      <c r="I2233" s="63"/>
      <c r="J2233" s="139">
        <v>116613.63636363635</v>
      </c>
      <c r="K2233" s="63"/>
      <c r="L2233" s="63"/>
      <c r="M2233" s="63"/>
      <c r="N2233" s="65"/>
    </row>
    <row r="2234" spans="1:14" ht="70" customHeight="1">
      <c r="A2234" s="53">
        <f t="shared" si="35"/>
        <v>2229</v>
      </c>
      <c r="B2234" s="50" t="s">
        <v>756</v>
      </c>
      <c r="C2234" s="50" t="s">
        <v>143</v>
      </c>
      <c r="D2234" s="58" t="s">
        <v>3435</v>
      </c>
      <c r="E2234" s="50" t="s">
        <v>967</v>
      </c>
      <c r="F2234" s="141" t="s">
        <v>3473</v>
      </c>
      <c r="G2234" s="50"/>
      <c r="H2234" s="50" t="s">
        <v>3477</v>
      </c>
      <c r="I2234" s="63"/>
      <c r="J2234" s="139">
        <v>29750.909090909088</v>
      </c>
      <c r="K2234" s="63"/>
      <c r="L2234" s="63"/>
      <c r="M2234" s="63"/>
      <c r="N2234" s="65"/>
    </row>
    <row r="2235" spans="1:14" ht="70" customHeight="1">
      <c r="A2235" s="53">
        <f t="shared" si="35"/>
        <v>2230</v>
      </c>
      <c r="B2235" s="50" t="s">
        <v>756</v>
      </c>
      <c r="C2235" s="50" t="s">
        <v>143</v>
      </c>
      <c r="D2235" s="58" t="s">
        <v>3436</v>
      </c>
      <c r="E2235" s="50" t="s">
        <v>967</v>
      </c>
      <c r="F2235" s="141" t="s">
        <v>3473</v>
      </c>
      <c r="G2235" s="50"/>
      <c r="H2235" s="50" t="s">
        <v>3477</v>
      </c>
      <c r="I2235" s="63"/>
      <c r="J2235" s="139">
        <v>44078.181818181816</v>
      </c>
      <c r="K2235" s="63"/>
      <c r="L2235" s="63"/>
      <c r="M2235" s="63"/>
      <c r="N2235" s="65"/>
    </row>
    <row r="2236" spans="1:14" ht="70" customHeight="1">
      <c r="A2236" s="53">
        <f t="shared" si="35"/>
        <v>2231</v>
      </c>
      <c r="B2236" s="50" t="s">
        <v>756</v>
      </c>
      <c r="C2236" s="50" t="s">
        <v>143</v>
      </c>
      <c r="D2236" s="58" t="s">
        <v>3437</v>
      </c>
      <c r="E2236" s="50" t="s">
        <v>967</v>
      </c>
      <c r="F2236" s="141" t="s">
        <v>3473</v>
      </c>
      <c r="G2236" s="50"/>
      <c r="H2236" s="50" t="s">
        <v>3477</v>
      </c>
      <c r="I2236" s="63"/>
      <c r="J2236" s="139">
        <v>94922.727272727265</v>
      </c>
      <c r="K2236" s="63"/>
      <c r="L2236" s="63"/>
      <c r="M2236" s="63"/>
      <c r="N2236" s="65"/>
    </row>
    <row r="2237" spans="1:14" ht="70" customHeight="1">
      <c r="A2237" s="53">
        <f t="shared" si="35"/>
        <v>2232</v>
      </c>
      <c r="B2237" s="50" t="s">
        <v>756</v>
      </c>
      <c r="C2237" s="50" t="s">
        <v>143</v>
      </c>
      <c r="D2237" s="58" t="s">
        <v>3438</v>
      </c>
      <c r="E2237" s="50" t="s">
        <v>967</v>
      </c>
      <c r="F2237" s="141" t="s">
        <v>3474</v>
      </c>
      <c r="G2237" s="50"/>
      <c r="H2237" s="50" t="s">
        <v>3477</v>
      </c>
      <c r="I2237" s="63"/>
      <c r="J2237" s="139">
        <v>151837.27272727271</v>
      </c>
      <c r="K2237" s="63"/>
      <c r="L2237" s="63"/>
      <c r="M2237" s="63"/>
      <c r="N2237" s="65"/>
    </row>
    <row r="2238" spans="1:14" ht="70" customHeight="1">
      <c r="A2238" s="53">
        <f t="shared" si="35"/>
        <v>2233</v>
      </c>
      <c r="B2238" s="50" t="s">
        <v>756</v>
      </c>
      <c r="C2238" s="50" t="s">
        <v>143</v>
      </c>
      <c r="D2238" s="58" t="s">
        <v>3439</v>
      </c>
      <c r="E2238" s="50" t="s">
        <v>967</v>
      </c>
      <c r="F2238" s="141" t="s">
        <v>3475</v>
      </c>
      <c r="G2238" s="50"/>
      <c r="H2238" s="50" t="s">
        <v>3477</v>
      </c>
      <c r="I2238" s="63"/>
      <c r="J2238" s="139">
        <v>54526.363636363632</v>
      </c>
      <c r="K2238" s="63"/>
      <c r="L2238" s="63"/>
      <c r="M2238" s="63"/>
      <c r="N2238" s="65"/>
    </row>
    <row r="2239" spans="1:14" ht="70" customHeight="1">
      <c r="A2239" s="53">
        <f t="shared" si="35"/>
        <v>2234</v>
      </c>
      <c r="B2239" s="50" t="s">
        <v>756</v>
      </c>
      <c r="C2239" s="50" t="s">
        <v>143</v>
      </c>
      <c r="D2239" s="58" t="s">
        <v>3440</v>
      </c>
      <c r="E2239" s="50" t="s">
        <v>967</v>
      </c>
      <c r="F2239" s="141" t="s">
        <v>3475</v>
      </c>
      <c r="G2239" s="50"/>
      <c r="H2239" s="50" t="s">
        <v>3477</v>
      </c>
      <c r="I2239" s="63"/>
      <c r="J2239" s="139">
        <v>156314.54545454544</v>
      </c>
      <c r="K2239" s="63"/>
      <c r="L2239" s="63"/>
      <c r="M2239" s="63"/>
      <c r="N2239" s="65"/>
    </row>
    <row r="2240" spans="1:14" ht="70" customHeight="1">
      <c r="A2240" s="53">
        <f t="shared" si="35"/>
        <v>2235</v>
      </c>
      <c r="B2240" s="50" t="s">
        <v>756</v>
      </c>
      <c r="C2240" s="50" t="s">
        <v>143</v>
      </c>
      <c r="D2240" s="58" t="s">
        <v>3441</v>
      </c>
      <c r="E2240" s="50" t="s">
        <v>967</v>
      </c>
      <c r="F2240" s="141" t="s">
        <v>3475</v>
      </c>
      <c r="G2240" s="50"/>
      <c r="H2240" s="50" t="s">
        <v>3477</v>
      </c>
      <c r="I2240" s="63"/>
      <c r="J2240" s="139">
        <v>130046.36363636363</v>
      </c>
      <c r="K2240" s="63"/>
      <c r="L2240" s="63"/>
      <c r="M2240" s="63"/>
      <c r="N2240" s="65"/>
    </row>
    <row r="2241" spans="1:14" ht="70" customHeight="1">
      <c r="A2241" s="53">
        <f t="shared" si="35"/>
        <v>2236</v>
      </c>
      <c r="B2241" s="50" t="s">
        <v>756</v>
      </c>
      <c r="C2241" s="50" t="s">
        <v>143</v>
      </c>
      <c r="D2241" s="58" t="s">
        <v>3442</v>
      </c>
      <c r="E2241" s="50" t="s">
        <v>967</v>
      </c>
      <c r="F2241" s="141" t="s">
        <v>3475</v>
      </c>
      <c r="G2241" s="50"/>
      <c r="H2241" s="50" t="s">
        <v>3477</v>
      </c>
      <c r="I2241" s="63"/>
      <c r="J2241" s="139">
        <v>334618.18181818177</v>
      </c>
      <c r="K2241" s="63"/>
      <c r="L2241" s="63"/>
      <c r="M2241" s="63"/>
      <c r="N2241" s="65"/>
    </row>
    <row r="2242" spans="1:14" ht="70" customHeight="1">
      <c r="A2242" s="53">
        <f t="shared" si="35"/>
        <v>2237</v>
      </c>
      <c r="B2242" s="50" t="s">
        <v>756</v>
      </c>
      <c r="C2242" s="50" t="s">
        <v>143</v>
      </c>
      <c r="D2242" s="58" t="s">
        <v>3443</v>
      </c>
      <c r="E2242" s="50" t="s">
        <v>967</v>
      </c>
      <c r="F2242" s="141" t="s">
        <v>3475</v>
      </c>
      <c r="G2242" s="50"/>
      <c r="H2242" s="50" t="s">
        <v>3477</v>
      </c>
      <c r="I2242" s="63"/>
      <c r="J2242" s="139">
        <v>179995.45454545453</v>
      </c>
      <c r="K2242" s="63"/>
      <c r="L2242" s="63"/>
      <c r="M2242" s="63"/>
      <c r="N2242" s="65"/>
    </row>
    <row r="2243" spans="1:14" ht="70" customHeight="1">
      <c r="A2243" s="53">
        <f t="shared" si="35"/>
        <v>2238</v>
      </c>
      <c r="B2243" s="50" t="s">
        <v>756</v>
      </c>
      <c r="C2243" s="50" t="s">
        <v>143</v>
      </c>
      <c r="D2243" s="58" t="s">
        <v>3444</v>
      </c>
      <c r="E2243" s="50" t="s">
        <v>967</v>
      </c>
      <c r="F2243" s="141" t="s">
        <v>3475</v>
      </c>
      <c r="G2243" s="50"/>
      <c r="H2243" s="50" t="s">
        <v>3477</v>
      </c>
      <c r="I2243" s="63"/>
      <c r="J2243" s="139">
        <v>484962.72727272724</v>
      </c>
      <c r="K2243" s="63"/>
      <c r="L2243" s="63"/>
      <c r="M2243" s="63"/>
      <c r="N2243" s="65"/>
    </row>
    <row r="2244" spans="1:14" ht="70" customHeight="1">
      <c r="A2244" s="53">
        <f t="shared" si="35"/>
        <v>2239</v>
      </c>
      <c r="B2244" s="50" t="s">
        <v>756</v>
      </c>
      <c r="C2244" s="50" t="s">
        <v>143</v>
      </c>
      <c r="D2244" s="58" t="s">
        <v>3445</v>
      </c>
      <c r="E2244" s="50" t="s">
        <v>967</v>
      </c>
      <c r="F2244" s="141" t="s">
        <v>3475</v>
      </c>
      <c r="G2244" s="50"/>
      <c r="H2244" s="50" t="s">
        <v>3477</v>
      </c>
      <c r="I2244" s="63"/>
      <c r="J2244" s="139">
        <v>54625.454545454544</v>
      </c>
      <c r="K2244" s="63"/>
      <c r="L2244" s="63"/>
      <c r="M2244" s="63"/>
      <c r="N2244" s="65"/>
    </row>
    <row r="2245" spans="1:14" ht="70" customHeight="1">
      <c r="A2245" s="53">
        <f t="shared" si="35"/>
        <v>2240</v>
      </c>
      <c r="B2245" s="50" t="s">
        <v>756</v>
      </c>
      <c r="C2245" s="50" t="s">
        <v>143</v>
      </c>
      <c r="D2245" s="58" t="s">
        <v>3446</v>
      </c>
      <c r="E2245" s="50" t="s">
        <v>967</v>
      </c>
      <c r="F2245" s="141" t="s">
        <v>3475</v>
      </c>
      <c r="G2245" s="50"/>
      <c r="H2245" s="50" t="s">
        <v>3477</v>
      </c>
      <c r="I2245" s="63"/>
      <c r="J2245" s="139">
        <v>157508.18181818179</v>
      </c>
      <c r="K2245" s="63"/>
      <c r="L2245" s="63"/>
      <c r="M2245" s="63"/>
      <c r="N2245" s="65"/>
    </row>
    <row r="2246" spans="1:14" ht="70" customHeight="1">
      <c r="A2246" s="53">
        <f t="shared" si="35"/>
        <v>2241</v>
      </c>
      <c r="B2246" s="50" t="s">
        <v>756</v>
      </c>
      <c r="C2246" s="50" t="s">
        <v>143</v>
      </c>
      <c r="D2246" s="58" t="s">
        <v>3447</v>
      </c>
      <c r="E2246" s="50" t="s">
        <v>967</v>
      </c>
      <c r="F2246" s="141" t="s">
        <v>3475</v>
      </c>
      <c r="G2246" s="50"/>
      <c r="H2246" s="50" t="s">
        <v>3477</v>
      </c>
      <c r="I2246" s="63"/>
      <c r="J2246" s="139">
        <v>125668.18181818181</v>
      </c>
      <c r="K2246" s="63"/>
      <c r="L2246" s="63"/>
      <c r="M2246" s="63"/>
      <c r="N2246" s="65"/>
    </row>
    <row r="2247" spans="1:14" ht="70" customHeight="1">
      <c r="A2247" s="53">
        <f t="shared" si="35"/>
        <v>2242</v>
      </c>
      <c r="B2247" s="50" t="s">
        <v>756</v>
      </c>
      <c r="C2247" s="50" t="s">
        <v>143</v>
      </c>
      <c r="D2247" s="58" t="s">
        <v>3448</v>
      </c>
      <c r="E2247" s="50" t="s">
        <v>967</v>
      </c>
      <c r="F2247" s="141" t="s">
        <v>3475</v>
      </c>
      <c r="G2247" s="50"/>
      <c r="H2247" s="50" t="s">
        <v>3477</v>
      </c>
      <c r="I2247" s="63"/>
      <c r="J2247" s="139">
        <v>336708.18181818177</v>
      </c>
      <c r="K2247" s="63"/>
      <c r="L2247" s="63"/>
      <c r="M2247" s="63"/>
      <c r="N2247" s="65"/>
    </row>
    <row r="2248" spans="1:14" ht="70" customHeight="1">
      <c r="A2248" s="53">
        <f t="shared" si="35"/>
        <v>2243</v>
      </c>
      <c r="B2248" s="50" t="s">
        <v>756</v>
      </c>
      <c r="C2248" s="50" t="s">
        <v>143</v>
      </c>
      <c r="D2248" s="58" t="s">
        <v>3449</v>
      </c>
      <c r="E2248" s="50" t="s">
        <v>967</v>
      </c>
      <c r="F2248" s="141" t="s">
        <v>3475</v>
      </c>
      <c r="G2248" s="50"/>
      <c r="H2248" s="50" t="s">
        <v>3477</v>
      </c>
      <c r="I2248" s="63"/>
      <c r="J2248" s="139">
        <v>177010.90909090909</v>
      </c>
      <c r="K2248" s="63"/>
      <c r="L2248" s="63"/>
      <c r="M2248" s="63"/>
      <c r="N2248" s="65"/>
    </row>
    <row r="2249" spans="1:14" ht="70" customHeight="1">
      <c r="A2249" s="53">
        <f t="shared" ref="A2249:A2312" si="36">A2248+1</f>
        <v>2244</v>
      </c>
      <c r="B2249" s="50" t="s">
        <v>756</v>
      </c>
      <c r="C2249" s="50" t="s">
        <v>143</v>
      </c>
      <c r="D2249" s="58" t="s">
        <v>3450</v>
      </c>
      <c r="E2249" s="50" t="s">
        <v>967</v>
      </c>
      <c r="F2249" s="141" t="s">
        <v>3475</v>
      </c>
      <c r="G2249" s="50"/>
      <c r="H2249" s="50" t="s">
        <v>3477</v>
      </c>
      <c r="I2249" s="63"/>
      <c r="J2249" s="139">
        <v>488346.36363636359</v>
      </c>
      <c r="K2249" s="63"/>
      <c r="L2249" s="63"/>
      <c r="M2249" s="63"/>
      <c r="N2249" s="65"/>
    </row>
    <row r="2250" spans="1:14" ht="70" customHeight="1">
      <c r="A2250" s="53">
        <f t="shared" si="36"/>
        <v>2245</v>
      </c>
      <c r="B2250" s="50" t="s">
        <v>756</v>
      </c>
      <c r="C2250" s="50" t="s">
        <v>143</v>
      </c>
      <c r="D2250" s="141" t="s">
        <v>3451</v>
      </c>
      <c r="E2250" s="50" t="s">
        <v>967</v>
      </c>
      <c r="F2250" s="141" t="s">
        <v>3471</v>
      </c>
      <c r="G2250" s="50"/>
      <c r="H2250" s="50" t="s">
        <v>3477</v>
      </c>
      <c r="I2250" s="63"/>
      <c r="J2250" s="139">
        <v>41341.818181818177</v>
      </c>
      <c r="K2250" s="63"/>
      <c r="L2250" s="63"/>
      <c r="M2250" s="63"/>
      <c r="N2250" s="65"/>
    </row>
    <row r="2251" spans="1:14" ht="70" customHeight="1">
      <c r="A2251" s="53">
        <f t="shared" si="36"/>
        <v>2246</v>
      </c>
      <c r="B2251" s="50" t="s">
        <v>756</v>
      </c>
      <c r="C2251" s="50" t="s">
        <v>143</v>
      </c>
      <c r="D2251" s="141" t="s">
        <v>3452</v>
      </c>
      <c r="E2251" s="50" t="s">
        <v>967</v>
      </c>
      <c r="F2251" s="141" t="s">
        <v>3471</v>
      </c>
      <c r="G2251" s="50"/>
      <c r="H2251" s="50" t="s">
        <v>3477</v>
      </c>
      <c r="I2251" s="63"/>
      <c r="J2251" s="139">
        <v>54774.545454545449</v>
      </c>
      <c r="K2251" s="63"/>
      <c r="L2251" s="63"/>
      <c r="M2251" s="63"/>
      <c r="N2251" s="65"/>
    </row>
    <row r="2252" spans="1:14" ht="70" customHeight="1">
      <c r="A2252" s="53">
        <f t="shared" si="36"/>
        <v>2247</v>
      </c>
      <c r="B2252" s="50" t="s">
        <v>756</v>
      </c>
      <c r="C2252" s="50" t="s">
        <v>143</v>
      </c>
      <c r="D2252" s="141" t="s">
        <v>3453</v>
      </c>
      <c r="E2252" s="50" t="s">
        <v>967</v>
      </c>
      <c r="F2252" s="141" t="s">
        <v>3471</v>
      </c>
      <c r="G2252" s="50"/>
      <c r="H2252" s="50" t="s">
        <v>3477</v>
      </c>
      <c r="I2252" s="63"/>
      <c r="J2252" s="139">
        <v>72088.181818181809</v>
      </c>
      <c r="K2252" s="63"/>
      <c r="L2252" s="63"/>
      <c r="M2252" s="63"/>
      <c r="N2252" s="65"/>
    </row>
    <row r="2253" spans="1:14" ht="70" customHeight="1">
      <c r="A2253" s="53">
        <f t="shared" si="36"/>
        <v>2248</v>
      </c>
      <c r="B2253" s="50" t="s">
        <v>756</v>
      </c>
      <c r="C2253" s="50" t="s">
        <v>143</v>
      </c>
      <c r="D2253" s="141" t="s">
        <v>3454</v>
      </c>
      <c r="E2253" s="50" t="s">
        <v>967</v>
      </c>
      <c r="F2253" s="141" t="s">
        <v>3471</v>
      </c>
      <c r="G2253" s="50"/>
      <c r="H2253" s="50" t="s">
        <v>3477</v>
      </c>
      <c r="I2253" s="63"/>
      <c r="J2253" s="139">
        <v>94922.727272727265</v>
      </c>
      <c r="K2253" s="63"/>
      <c r="L2253" s="63"/>
      <c r="M2253" s="63"/>
      <c r="N2253" s="65"/>
    </row>
    <row r="2254" spans="1:14" ht="70" customHeight="1">
      <c r="A2254" s="53">
        <f t="shared" si="36"/>
        <v>2249</v>
      </c>
      <c r="B2254" s="50" t="s">
        <v>756</v>
      </c>
      <c r="C2254" s="50" t="s">
        <v>143</v>
      </c>
      <c r="D2254" s="141" t="s">
        <v>3455</v>
      </c>
      <c r="E2254" s="50" t="s">
        <v>967</v>
      </c>
      <c r="F2254" s="141" t="s">
        <v>3471</v>
      </c>
      <c r="G2254" s="50"/>
      <c r="H2254" s="50" t="s">
        <v>3477</v>
      </c>
      <c r="I2254" s="63"/>
      <c r="J2254" s="139">
        <v>103429.99999999999</v>
      </c>
      <c r="K2254" s="63"/>
      <c r="L2254" s="63"/>
      <c r="M2254" s="63"/>
      <c r="N2254" s="65"/>
    </row>
    <row r="2255" spans="1:14" ht="70" customHeight="1">
      <c r="A2255" s="53">
        <f t="shared" si="36"/>
        <v>2250</v>
      </c>
      <c r="B2255" s="50" t="s">
        <v>756</v>
      </c>
      <c r="C2255" s="50" t="s">
        <v>143</v>
      </c>
      <c r="D2255" s="141" t="s">
        <v>3456</v>
      </c>
      <c r="E2255" s="50" t="s">
        <v>967</v>
      </c>
      <c r="F2255" s="141" t="s">
        <v>3471</v>
      </c>
      <c r="G2255" s="50"/>
      <c r="H2255" s="50" t="s">
        <v>3477</v>
      </c>
      <c r="I2255" s="63"/>
      <c r="J2255" s="139">
        <v>161488.18181818179</v>
      </c>
      <c r="K2255" s="63"/>
      <c r="L2255" s="63"/>
      <c r="M2255" s="63"/>
      <c r="N2255" s="65"/>
    </row>
    <row r="2256" spans="1:14" ht="70" customHeight="1">
      <c r="A2256" s="53">
        <f t="shared" si="36"/>
        <v>2251</v>
      </c>
      <c r="B2256" s="50" t="s">
        <v>756</v>
      </c>
      <c r="C2256" s="50" t="s">
        <v>143</v>
      </c>
      <c r="D2256" s="58" t="s">
        <v>3457</v>
      </c>
      <c r="E2256" s="50" t="s">
        <v>967</v>
      </c>
      <c r="F2256" s="141" t="s">
        <v>3475</v>
      </c>
      <c r="G2256" s="50"/>
      <c r="H2256" s="50" t="s">
        <v>3477</v>
      </c>
      <c r="I2256" s="63"/>
      <c r="J2256" s="139">
        <v>70645.454545454544</v>
      </c>
      <c r="K2256" s="63"/>
      <c r="L2256" s="63"/>
      <c r="M2256" s="63"/>
      <c r="N2256" s="65"/>
    </row>
    <row r="2257" spans="1:14" ht="70" customHeight="1">
      <c r="A2257" s="53">
        <f t="shared" si="36"/>
        <v>2252</v>
      </c>
      <c r="B2257" s="50" t="s">
        <v>756</v>
      </c>
      <c r="C2257" s="50" t="s">
        <v>143</v>
      </c>
      <c r="D2257" s="58" t="s">
        <v>3458</v>
      </c>
      <c r="E2257" s="50" t="s">
        <v>967</v>
      </c>
      <c r="F2257" s="141" t="s">
        <v>3475</v>
      </c>
      <c r="G2257" s="50"/>
      <c r="H2257" s="50" t="s">
        <v>3477</v>
      </c>
      <c r="I2257" s="63"/>
      <c r="J2257" s="139">
        <v>101788.18181818181</v>
      </c>
      <c r="K2257" s="63"/>
      <c r="L2257" s="63"/>
      <c r="M2257" s="63"/>
      <c r="N2257" s="65"/>
    </row>
    <row r="2258" spans="1:14" ht="70" customHeight="1">
      <c r="A2258" s="53">
        <f t="shared" si="36"/>
        <v>2253</v>
      </c>
      <c r="B2258" s="50" t="s">
        <v>756</v>
      </c>
      <c r="C2258" s="50" t="s">
        <v>143</v>
      </c>
      <c r="D2258" s="58" t="s">
        <v>3459</v>
      </c>
      <c r="E2258" s="50" t="s">
        <v>967</v>
      </c>
      <c r="F2258" s="141" t="s">
        <v>3475</v>
      </c>
      <c r="G2258" s="50"/>
      <c r="H2258" s="50" t="s">
        <v>3477</v>
      </c>
      <c r="I2258" s="63"/>
      <c r="J2258" s="139">
        <v>131937.27272727271</v>
      </c>
      <c r="K2258" s="63"/>
      <c r="L2258" s="63"/>
      <c r="M2258" s="63"/>
      <c r="N2258" s="65"/>
    </row>
    <row r="2259" spans="1:14" ht="70" customHeight="1">
      <c r="A2259" s="53">
        <f t="shared" si="36"/>
        <v>2254</v>
      </c>
      <c r="B2259" s="50" t="s">
        <v>756</v>
      </c>
      <c r="C2259" s="50" t="s">
        <v>143</v>
      </c>
      <c r="D2259" s="141" t="s">
        <v>3460</v>
      </c>
      <c r="E2259" s="50" t="s">
        <v>967</v>
      </c>
      <c r="F2259" s="141" t="s">
        <v>3471</v>
      </c>
      <c r="G2259" s="50"/>
      <c r="H2259" s="50" t="s">
        <v>3477</v>
      </c>
      <c r="I2259" s="63"/>
      <c r="J2259" s="139">
        <v>6830.9090909090901</v>
      </c>
      <c r="K2259" s="63"/>
      <c r="L2259" s="63"/>
      <c r="M2259" s="63"/>
      <c r="N2259" s="65"/>
    </row>
    <row r="2260" spans="1:14" ht="70" customHeight="1">
      <c r="A2260" s="53">
        <f t="shared" si="36"/>
        <v>2255</v>
      </c>
      <c r="B2260" s="50" t="s">
        <v>756</v>
      </c>
      <c r="C2260" s="50" t="s">
        <v>143</v>
      </c>
      <c r="D2260" s="141" t="s">
        <v>3461</v>
      </c>
      <c r="E2260" s="50" t="s">
        <v>967</v>
      </c>
      <c r="F2260" s="141" t="s">
        <v>3471</v>
      </c>
      <c r="G2260" s="50"/>
      <c r="H2260" s="50" t="s">
        <v>3477</v>
      </c>
      <c r="I2260" s="63"/>
      <c r="J2260" s="139">
        <v>12533.636363636362</v>
      </c>
      <c r="K2260" s="63"/>
      <c r="L2260" s="63"/>
      <c r="M2260" s="63"/>
      <c r="N2260" s="65"/>
    </row>
    <row r="2261" spans="1:14" ht="70" customHeight="1">
      <c r="A2261" s="53">
        <f t="shared" si="36"/>
        <v>2256</v>
      </c>
      <c r="B2261" s="50" t="s">
        <v>756</v>
      </c>
      <c r="C2261" s="50" t="s">
        <v>143</v>
      </c>
      <c r="D2261" s="141" t="s">
        <v>3462</v>
      </c>
      <c r="E2261" s="50" t="s">
        <v>967</v>
      </c>
      <c r="F2261" s="141" t="s">
        <v>3471</v>
      </c>
      <c r="G2261" s="50"/>
      <c r="H2261" s="50" t="s">
        <v>3477</v>
      </c>
      <c r="I2261" s="63"/>
      <c r="J2261" s="139">
        <v>17532.727272727272</v>
      </c>
      <c r="K2261" s="63"/>
      <c r="L2261" s="63"/>
      <c r="M2261" s="63"/>
      <c r="N2261" s="65"/>
    </row>
    <row r="2262" spans="1:14" ht="70" customHeight="1">
      <c r="A2262" s="53">
        <f t="shared" si="36"/>
        <v>2257</v>
      </c>
      <c r="B2262" s="50" t="s">
        <v>756</v>
      </c>
      <c r="C2262" s="50" t="s">
        <v>143</v>
      </c>
      <c r="D2262" s="58" t="s">
        <v>3463</v>
      </c>
      <c r="E2262" s="50" t="s">
        <v>967</v>
      </c>
      <c r="F2262" s="141" t="s">
        <v>3476</v>
      </c>
      <c r="G2262" s="50"/>
      <c r="H2262" s="50" t="s">
        <v>3477</v>
      </c>
      <c r="I2262" s="63"/>
      <c r="J2262" s="139">
        <v>15542.727272727272</v>
      </c>
      <c r="K2262" s="63"/>
      <c r="L2262" s="63"/>
      <c r="M2262" s="63"/>
      <c r="N2262" s="65"/>
    </row>
    <row r="2263" spans="1:14" ht="70" customHeight="1">
      <c r="A2263" s="53">
        <f t="shared" si="36"/>
        <v>2258</v>
      </c>
      <c r="B2263" s="50" t="s">
        <v>756</v>
      </c>
      <c r="C2263" s="50" t="s">
        <v>143</v>
      </c>
      <c r="D2263" s="58" t="s">
        <v>3464</v>
      </c>
      <c r="E2263" s="50" t="s">
        <v>967</v>
      </c>
      <c r="F2263" s="141" t="s">
        <v>3476</v>
      </c>
      <c r="G2263" s="50"/>
      <c r="H2263" s="50" t="s">
        <v>3477</v>
      </c>
      <c r="I2263" s="63"/>
      <c r="J2263" s="139">
        <v>26136.363636363636</v>
      </c>
      <c r="K2263" s="63"/>
      <c r="L2263" s="63"/>
      <c r="M2263" s="63"/>
      <c r="N2263" s="65"/>
    </row>
    <row r="2264" spans="1:14" ht="70" customHeight="1">
      <c r="A2264" s="53">
        <f t="shared" si="36"/>
        <v>2259</v>
      </c>
      <c r="B2264" s="50" t="s">
        <v>756</v>
      </c>
      <c r="C2264" s="50" t="s">
        <v>143</v>
      </c>
      <c r="D2264" s="58" t="s">
        <v>3465</v>
      </c>
      <c r="E2264" s="50" t="s">
        <v>967</v>
      </c>
      <c r="F2264" s="141" t="s">
        <v>3476</v>
      </c>
      <c r="G2264" s="50"/>
      <c r="H2264" s="50" t="s">
        <v>3477</v>
      </c>
      <c r="I2264" s="63"/>
      <c r="J2264" s="139">
        <v>38213.63636363636</v>
      </c>
      <c r="K2264" s="63"/>
      <c r="L2264" s="63"/>
      <c r="M2264" s="63"/>
      <c r="N2264" s="65"/>
    </row>
    <row r="2265" spans="1:14" ht="70" customHeight="1">
      <c r="A2265" s="53">
        <f t="shared" si="36"/>
        <v>2260</v>
      </c>
      <c r="B2265" s="50" t="s">
        <v>756</v>
      </c>
      <c r="C2265" s="50" t="s">
        <v>143</v>
      </c>
      <c r="D2265" s="58" t="s">
        <v>3466</v>
      </c>
      <c r="E2265" s="50" t="s">
        <v>967</v>
      </c>
      <c r="F2265" s="141" t="s">
        <v>3476</v>
      </c>
      <c r="G2265" s="50"/>
      <c r="H2265" s="50" t="s">
        <v>3477</v>
      </c>
      <c r="I2265" s="63"/>
      <c r="J2265" s="139">
        <v>22472.727272727272</v>
      </c>
      <c r="K2265" s="63"/>
      <c r="L2265" s="63"/>
      <c r="M2265" s="63"/>
      <c r="N2265" s="65"/>
    </row>
    <row r="2266" spans="1:14" ht="70" customHeight="1">
      <c r="A2266" s="53">
        <f t="shared" si="36"/>
        <v>2261</v>
      </c>
      <c r="B2266" s="50" t="s">
        <v>756</v>
      </c>
      <c r="C2266" s="50" t="s">
        <v>143</v>
      </c>
      <c r="D2266" s="58" t="s">
        <v>3467</v>
      </c>
      <c r="E2266" s="50" t="s">
        <v>967</v>
      </c>
      <c r="F2266" s="141" t="s">
        <v>3476</v>
      </c>
      <c r="G2266" s="50"/>
      <c r="H2266" s="50" t="s">
        <v>3477</v>
      </c>
      <c r="I2266" s="63"/>
      <c r="J2266" s="139">
        <v>38213.63636363636</v>
      </c>
      <c r="K2266" s="63"/>
      <c r="L2266" s="63"/>
      <c r="M2266" s="63"/>
      <c r="N2266" s="65"/>
    </row>
    <row r="2267" spans="1:14" ht="70" customHeight="1" thickBot="1">
      <c r="A2267" s="53">
        <f t="shared" si="36"/>
        <v>2262</v>
      </c>
      <c r="B2267" s="50" t="s">
        <v>756</v>
      </c>
      <c r="C2267" s="50" t="s">
        <v>143</v>
      </c>
      <c r="D2267" s="142" t="s">
        <v>3468</v>
      </c>
      <c r="E2267" s="50" t="s">
        <v>967</v>
      </c>
      <c r="F2267" s="143" t="s">
        <v>3476</v>
      </c>
      <c r="G2267" s="50"/>
      <c r="H2267" s="50" t="s">
        <v>3477</v>
      </c>
      <c r="I2267" s="63"/>
      <c r="J2267" s="140">
        <v>52965.454545454544</v>
      </c>
      <c r="K2267" s="63"/>
      <c r="L2267" s="63"/>
      <c r="M2267" s="63"/>
      <c r="N2267" s="65"/>
    </row>
    <row r="2268" spans="1:14" ht="77.5">
      <c r="A2268" s="53">
        <f t="shared" si="36"/>
        <v>2263</v>
      </c>
      <c r="B2268" s="50" t="s">
        <v>756</v>
      </c>
      <c r="C2268" s="50" t="s">
        <v>898</v>
      </c>
      <c r="D2268" s="50" t="s">
        <v>1790</v>
      </c>
      <c r="E2268" s="50" t="s">
        <v>967</v>
      </c>
      <c r="F2268" s="50" t="s">
        <v>1417</v>
      </c>
      <c r="G2268" s="50"/>
      <c r="H2268" s="50" t="s">
        <v>1789</v>
      </c>
      <c r="I2268" s="146"/>
      <c r="J2268" s="160" t="s">
        <v>3640</v>
      </c>
      <c r="K2268" s="63"/>
      <c r="L2268" s="63"/>
      <c r="M2268" s="63"/>
      <c r="N2268" s="65"/>
    </row>
    <row r="2269" spans="1:14" ht="77.5">
      <c r="A2269" s="53">
        <f t="shared" si="36"/>
        <v>2264</v>
      </c>
      <c r="B2269" s="50" t="s">
        <v>756</v>
      </c>
      <c r="C2269" s="50" t="s">
        <v>898</v>
      </c>
      <c r="D2269" s="50" t="s">
        <v>1791</v>
      </c>
      <c r="E2269" s="50" t="s">
        <v>967</v>
      </c>
      <c r="F2269" s="50" t="s">
        <v>1417</v>
      </c>
      <c r="G2269" s="50"/>
      <c r="H2269" s="50" t="s">
        <v>1789</v>
      </c>
      <c r="I2269" s="146"/>
      <c r="J2269" s="160" t="s">
        <v>3640</v>
      </c>
      <c r="K2269" s="63"/>
      <c r="L2269" s="63"/>
      <c r="M2269" s="63"/>
      <c r="N2269" s="65"/>
    </row>
    <row r="2270" spans="1:14" ht="77.5">
      <c r="A2270" s="53">
        <f t="shared" si="36"/>
        <v>2265</v>
      </c>
      <c r="B2270" s="50" t="s">
        <v>756</v>
      </c>
      <c r="C2270" s="50" t="s">
        <v>898</v>
      </c>
      <c r="D2270" s="50" t="s">
        <v>1792</v>
      </c>
      <c r="E2270" s="50" t="s">
        <v>967</v>
      </c>
      <c r="F2270" s="50" t="s">
        <v>1417</v>
      </c>
      <c r="G2270" s="50"/>
      <c r="H2270" s="50" t="s">
        <v>1789</v>
      </c>
      <c r="I2270" s="146"/>
      <c r="J2270" s="160" t="s">
        <v>3640</v>
      </c>
      <c r="K2270" s="63"/>
      <c r="L2270" s="63"/>
      <c r="M2270" s="63"/>
      <c r="N2270" s="65"/>
    </row>
    <row r="2271" spans="1:14" ht="77.5">
      <c r="A2271" s="53">
        <f t="shared" si="36"/>
        <v>2266</v>
      </c>
      <c r="B2271" s="50" t="s">
        <v>756</v>
      </c>
      <c r="C2271" s="50" t="s">
        <v>898</v>
      </c>
      <c r="D2271" s="50" t="s">
        <v>1793</v>
      </c>
      <c r="E2271" s="50" t="s">
        <v>967</v>
      </c>
      <c r="F2271" s="50" t="s">
        <v>1417</v>
      </c>
      <c r="G2271" s="50"/>
      <c r="H2271" s="50" t="s">
        <v>1789</v>
      </c>
      <c r="I2271" s="146"/>
      <c r="J2271" s="160" t="s">
        <v>3640</v>
      </c>
      <c r="K2271" s="63"/>
      <c r="L2271" s="63"/>
      <c r="M2271" s="63"/>
      <c r="N2271" s="65"/>
    </row>
    <row r="2272" spans="1:14" ht="77.5">
      <c r="A2272" s="53">
        <f t="shared" si="36"/>
        <v>2267</v>
      </c>
      <c r="B2272" s="50" t="s">
        <v>756</v>
      </c>
      <c r="C2272" s="50" t="s">
        <v>898</v>
      </c>
      <c r="D2272" s="50" t="s">
        <v>1794</v>
      </c>
      <c r="E2272" s="50" t="s">
        <v>967</v>
      </c>
      <c r="F2272" s="50" t="s">
        <v>1417</v>
      </c>
      <c r="G2272" s="50"/>
      <c r="H2272" s="50" t="s">
        <v>1789</v>
      </c>
      <c r="I2272" s="146"/>
      <c r="J2272" s="160" t="s">
        <v>3640</v>
      </c>
      <c r="K2272" s="63"/>
      <c r="L2272" s="63"/>
      <c r="M2272" s="63"/>
      <c r="N2272" s="65"/>
    </row>
    <row r="2273" spans="1:14" ht="77.5">
      <c r="A2273" s="53">
        <f t="shared" si="36"/>
        <v>2268</v>
      </c>
      <c r="B2273" s="50" t="s">
        <v>756</v>
      </c>
      <c r="C2273" s="50" t="s">
        <v>898</v>
      </c>
      <c r="D2273" s="50" t="s">
        <v>1795</v>
      </c>
      <c r="E2273" s="50" t="s">
        <v>967</v>
      </c>
      <c r="F2273" s="50" t="s">
        <v>1417</v>
      </c>
      <c r="G2273" s="50"/>
      <c r="H2273" s="50" t="s">
        <v>1789</v>
      </c>
      <c r="I2273" s="146"/>
      <c r="J2273" s="160" t="s">
        <v>3640</v>
      </c>
      <c r="K2273" s="63"/>
      <c r="L2273" s="63"/>
      <c r="M2273" s="63"/>
      <c r="N2273" s="65"/>
    </row>
    <row r="2274" spans="1:14" ht="77.5">
      <c r="A2274" s="53">
        <f t="shared" si="36"/>
        <v>2269</v>
      </c>
      <c r="B2274" s="50" t="s">
        <v>756</v>
      </c>
      <c r="C2274" s="50" t="s">
        <v>898</v>
      </c>
      <c r="D2274" s="50" t="s">
        <v>1796</v>
      </c>
      <c r="E2274" s="50" t="s">
        <v>967</v>
      </c>
      <c r="F2274" s="50" t="s">
        <v>1417</v>
      </c>
      <c r="G2274" s="50"/>
      <c r="H2274" s="50" t="s">
        <v>1789</v>
      </c>
      <c r="I2274" s="146"/>
      <c r="J2274" s="160" t="s">
        <v>3640</v>
      </c>
      <c r="K2274" s="63"/>
      <c r="L2274" s="63"/>
      <c r="M2274" s="63"/>
      <c r="N2274" s="65"/>
    </row>
    <row r="2275" spans="1:14" ht="77.5">
      <c r="A2275" s="53">
        <f t="shared" si="36"/>
        <v>2270</v>
      </c>
      <c r="B2275" s="50" t="s">
        <v>756</v>
      </c>
      <c r="C2275" s="50" t="s">
        <v>898</v>
      </c>
      <c r="D2275" s="50" t="s">
        <v>1797</v>
      </c>
      <c r="E2275" s="50" t="s">
        <v>967</v>
      </c>
      <c r="F2275" s="50" t="s">
        <v>1417</v>
      </c>
      <c r="G2275" s="50"/>
      <c r="H2275" s="50" t="s">
        <v>1789</v>
      </c>
      <c r="I2275" s="146"/>
      <c r="J2275" s="160" t="s">
        <v>3640</v>
      </c>
      <c r="K2275" s="63"/>
      <c r="L2275" s="63"/>
      <c r="M2275" s="63"/>
      <c r="N2275" s="65"/>
    </row>
    <row r="2276" spans="1:14" ht="77.5">
      <c r="A2276" s="53">
        <f t="shared" si="36"/>
        <v>2271</v>
      </c>
      <c r="B2276" s="50" t="s">
        <v>756</v>
      </c>
      <c r="C2276" s="50" t="s">
        <v>898</v>
      </c>
      <c r="D2276" s="50" t="s">
        <v>1798</v>
      </c>
      <c r="E2276" s="50" t="s">
        <v>967</v>
      </c>
      <c r="F2276" s="50" t="s">
        <v>1417</v>
      </c>
      <c r="G2276" s="50"/>
      <c r="H2276" s="50" t="s">
        <v>1789</v>
      </c>
      <c r="I2276" s="146"/>
      <c r="J2276" s="160" t="s">
        <v>3640</v>
      </c>
      <c r="K2276" s="63"/>
      <c r="L2276" s="63"/>
      <c r="M2276" s="63"/>
      <c r="N2276" s="65"/>
    </row>
    <row r="2277" spans="1:14" ht="77.5">
      <c r="A2277" s="53">
        <f t="shared" si="36"/>
        <v>2272</v>
      </c>
      <c r="B2277" s="50" t="s">
        <v>756</v>
      </c>
      <c r="C2277" s="50" t="s">
        <v>898</v>
      </c>
      <c r="D2277" s="50" t="s">
        <v>1799</v>
      </c>
      <c r="E2277" s="50" t="s">
        <v>967</v>
      </c>
      <c r="F2277" s="50" t="s">
        <v>1417</v>
      </c>
      <c r="G2277" s="50"/>
      <c r="H2277" s="50" t="s">
        <v>1789</v>
      </c>
      <c r="I2277" s="146"/>
      <c r="J2277" s="160" t="s">
        <v>3640</v>
      </c>
      <c r="K2277" s="63"/>
      <c r="L2277" s="63"/>
      <c r="M2277" s="63"/>
      <c r="N2277" s="65"/>
    </row>
    <row r="2278" spans="1:14" ht="77.5">
      <c r="A2278" s="53">
        <f t="shared" si="36"/>
        <v>2273</v>
      </c>
      <c r="B2278" s="50" t="s">
        <v>756</v>
      </c>
      <c r="C2278" s="50" t="s">
        <v>898</v>
      </c>
      <c r="D2278" s="50" t="s">
        <v>1800</v>
      </c>
      <c r="E2278" s="50" t="s">
        <v>967</v>
      </c>
      <c r="F2278" s="50" t="s">
        <v>1417</v>
      </c>
      <c r="G2278" s="50"/>
      <c r="H2278" s="50" t="s">
        <v>1789</v>
      </c>
      <c r="I2278" s="146"/>
      <c r="J2278" s="160" t="s">
        <v>3640</v>
      </c>
      <c r="K2278" s="63"/>
      <c r="L2278" s="63"/>
      <c r="M2278" s="63"/>
      <c r="N2278" s="65"/>
    </row>
    <row r="2279" spans="1:14" ht="77.5">
      <c r="A2279" s="53">
        <f t="shared" si="36"/>
        <v>2274</v>
      </c>
      <c r="B2279" s="50" t="s">
        <v>756</v>
      </c>
      <c r="C2279" s="50" t="s">
        <v>898</v>
      </c>
      <c r="D2279" s="50" t="s">
        <v>1801</v>
      </c>
      <c r="E2279" s="50" t="s">
        <v>967</v>
      </c>
      <c r="F2279" s="50" t="s">
        <v>1417</v>
      </c>
      <c r="G2279" s="50"/>
      <c r="H2279" s="50" t="s">
        <v>1789</v>
      </c>
      <c r="I2279" s="146"/>
      <c r="J2279" s="160" t="s">
        <v>3640</v>
      </c>
      <c r="K2279" s="63"/>
      <c r="L2279" s="63"/>
      <c r="M2279" s="63"/>
      <c r="N2279" s="65"/>
    </row>
    <row r="2280" spans="1:14" ht="77.5">
      <c r="A2280" s="53">
        <f t="shared" si="36"/>
        <v>2275</v>
      </c>
      <c r="B2280" s="50" t="s">
        <v>756</v>
      </c>
      <c r="C2280" s="50" t="s">
        <v>898</v>
      </c>
      <c r="D2280" s="50" t="s">
        <v>1802</v>
      </c>
      <c r="E2280" s="50" t="s">
        <v>967</v>
      </c>
      <c r="F2280" s="50" t="s">
        <v>1417</v>
      </c>
      <c r="G2280" s="50"/>
      <c r="H2280" s="50" t="s">
        <v>1789</v>
      </c>
      <c r="I2280" s="146"/>
      <c r="J2280" s="160" t="s">
        <v>3640</v>
      </c>
      <c r="K2280" s="63"/>
      <c r="L2280" s="63"/>
      <c r="M2280" s="63"/>
      <c r="N2280" s="65"/>
    </row>
    <row r="2281" spans="1:14" ht="77.5">
      <c r="A2281" s="53">
        <f t="shared" si="36"/>
        <v>2276</v>
      </c>
      <c r="B2281" s="50" t="s">
        <v>756</v>
      </c>
      <c r="C2281" s="50" t="s">
        <v>898</v>
      </c>
      <c r="D2281" s="50" t="s">
        <v>1803</v>
      </c>
      <c r="E2281" s="50" t="s">
        <v>967</v>
      </c>
      <c r="F2281" s="50" t="s">
        <v>1417</v>
      </c>
      <c r="G2281" s="50"/>
      <c r="H2281" s="50" t="s">
        <v>1789</v>
      </c>
      <c r="I2281" s="146"/>
      <c r="J2281" s="160" t="s">
        <v>3640</v>
      </c>
      <c r="K2281" s="63"/>
      <c r="L2281" s="63"/>
      <c r="M2281" s="63"/>
      <c r="N2281" s="65"/>
    </row>
    <row r="2282" spans="1:14" ht="77.5">
      <c r="A2282" s="53">
        <f t="shared" si="36"/>
        <v>2277</v>
      </c>
      <c r="B2282" s="50" t="s">
        <v>756</v>
      </c>
      <c r="C2282" s="50" t="s">
        <v>898</v>
      </c>
      <c r="D2282" s="50" t="s">
        <v>1804</v>
      </c>
      <c r="E2282" s="50" t="s">
        <v>967</v>
      </c>
      <c r="F2282" s="50" t="s">
        <v>1417</v>
      </c>
      <c r="G2282" s="50"/>
      <c r="H2282" s="50" t="s">
        <v>1789</v>
      </c>
      <c r="I2282" s="146"/>
      <c r="J2282" s="160" t="s">
        <v>3640</v>
      </c>
      <c r="K2282" s="63"/>
      <c r="L2282" s="63"/>
      <c r="M2282" s="63"/>
      <c r="N2282" s="65"/>
    </row>
    <row r="2283" spans="1:14" ht="77.5">
      <c r="A2283" s="53">
        <f t="shared" si="36"/>
        <v>2278</v>
      </c>
      <c r="B2283" s="50" t="s">
        <v>756</v>
      </c>
      <c r="C2283" s="50" t="s">
        <v>898</v>
      </c>
      <c r="D2283" s="50" t="s">
        <v>1805</v>
      </c>
      <c r="E2283" s="50" t="s">
        <v>967</v>
      </c>
      <c r="F2283" s="50" t="s">
        <v>1417</v>
      </c>
      <c r="G2283" s="50"/>
      <c r="H2283" s="50" t="s">
        <v>1789</v>
      </c>
      <c r="I2283" s="146"/>
      <c r="J2283" s="160" t="s">
        <v>3640</v>
      </c>
      <c r="K2283" s="63"/>
      <c r="L2283" s="63"/>
      <c r="M2283" s="63"/>
      <c r="N2283" s="65"/>
    </row>
    <row r="2284" spans="1:14" ht="77.5">
      <c r="A2284" s="53">
        <f t="shared" si="36"/>
        <v>2279</v>
      </c>
      <c r="B2284" s="50" t="s">
        <v>756</v>
      </c>
      <c r="C2284" s="50" t="s">
        <v>898</v>
      </c>
      <c r="D2284" s="50" t="s">
        <v>1806</v>
      </c>
      <c r="E2284" s="50" t="s">
        <v>967</v>
      </c>
      <c r="F2284" s="50" t="s">
        <v>1417</v>
      </c>
      <c r="G2284" s="50"/>
      <c r="H2284" s="50" t="s">
        <v>1789</v>
      </c>
      <c r="I2284" s="146"/>
      <c r="J2284" s="160" t="s">
        <v>3640</v>
      </c>
      <c r="K2284" s="63"/>
      <c r="L2284" s="63"/>
      <c r="M2284" s="63"/>
      <c r="N2284" s="65"/>
    </row>
    <row r="2285" spans="1:14" ht="77.5">
      <c r="A2285" s="53">
        <f t="shared" si="36"/>
        <v>2280</v>
      </c>
      <c r="B2285" s="50" t="s">
        <v>756</v>
      </c>
      <c r="C2285" s="50" t="s">
        <v>898</v>
      </c>
      <c r="D2285" s="50" t="s">
        <v>1807</v>
      </c>
      <c r="E2285" s="50" t="s">
        <v>967</v>
      </c>
      <c r="F2285" s="50" t="s">
        <v>1417</v>
      </c>
      <c r="G2285" s="50"/>
      <c r="H2285" s="50" t="s">
        <v>1789</v>
      </c>
      <c r="I2285" s="146"/>
      <c r="J2285" s="160" t="s">
        <v>3640</v>
      </c>
      <c r="K2285" s="63"/>
      <c r="L2285" s="63"/>
      <c r="M2285" s="63"/>
      <c r="N2285" s="65"/>
    </row>
    <row r="2286" spans="1:14" ht="77.5">
      <c r="A2286" s="53">
        <f t="shared" si="36"/>
        <v>2281</v>
      </c>
      <c r="B2286" s="50" t="s">
        <v>756</v>
      </c>
      <c r="C2286" s="50" t="s">
        <v>898</v>
      </c>
      <c r="D2286" s="50" t="s">
        <v>1808</v>
      </c>
      <c r="E2286" s="50" t="s">
        <v>967</v>
      </c>
      <c r="F2286" s="50" t="s">
        <v>1417</v>
      </c>
      <c r="G2286" s="50"/>
      <c r="H2286" s="50" t="s">
        <v>1789</v>
      </c>
      <c r="I2286" s="146"/>
      <c r="J2286" s="160" t="s">
        <v>3640</v>
      </c>
      <c r="K2286" s="63"/>
      <c r="L2286" s="63"/>
      <c r="M2286" s="63"/>
      <c r="N2286" s="65"/>
    </row>
    <row r="2287" spans="1:14" ht="81" customHeight="1">
      <c r="A2287" s="53">
        <f t="shared" si="36"/>
        <v>2282</v>
      </c>
      <c r="B2287" s="50" t="s">
        <v>756</v>
      </c>
      <c r="C2287" s="50" t="s">
        <v>898</v>
      </c>
      <c r="D2287" s="193" t="s">
        <v>3744</v>
      </c>
      <c r="E2287" s="194" t="s">
        <v>967</v>
      </c>
      <c r="F2287" s="48" t="s">
        <v>3738</v>
      </c>
      <c r="G2287" s="50"/>
      <c r="H2287" s="50" t="s">
        <v>3737</v>
      </c>
      <c r="I2287" s="146"/>
      <c r="J2287" s="195">
        <v>9000</v>
      </c>
      <c r="K2287" s="63"/>
      <c r="L2287" s="63"/>
      <c r="M2287" s="63"/>
      <c r="N2287" s="65"/>
    </row>
    <row r="2288" spans="1:14" ht="81" customHeight="1">
      <c r="A2288" s="53">
        <f t="shared" si="36"/>
        <v>2283</v>
      </c>
      <c r="B2288" s="50" t="s">
        <v>756</v>
      </c>
      <c r="C2288" s="50" t="s">
        <v>898</v>
      </c>
      <c r="D2288" s="193" t="s">
        <v>3745</v>
      </c>
      <c r="E2288" s="194" t="s">
        <v>967</v>
      </c>
      <c r="F2288" s="48" t="s">
        <v>3738</v>
      </c>
      <c r="G2288" s="50"/>
      <c r="H2288" s="50" t="s">
        <v>3737</v>
      </c>
      <c r="I2288" s="146"/>
      <c r="J2288" s="195">
        <v>12818</v>
      </c>
      <c r="K2288" s="63"/>
      <c r="L2288" s="63"/>
      <c r="M2288" s="63"/>
      <c r="N2288" s="65"/>
    </row>
    <row r="2289" spans="1:14" ht="81" customHeight="1">
      <c r="A2289" s="53">
        <f t="shared" si="36"/>
        <v>2284</v>
      </c>
      <c r="B2289" s="50" t="s">
        <v>756</v>
      </c>
      <c r="C2289" s="50" t="s">
        <v>898</v>
      </c>
      <c r="D2289" s="193" t="s">
        <v>3746</v>
      </c>
      <c r="E2289" s="194" t="s">
        <v>967</v>
      </c>
      <c r="F2289" s="48" t="s">
        <v>3738</v>
      </c>
      <c r="G2289" s="50"/>
      <c r="H2289" s="50" t="s">
        <v>3737</v>
      </c>
      <c r="I2289" s="146"/>
      <c r="J2289" s="195">
        <v>17818</v>
      </c>
      <c r="K2289" s="63"/>
      <c r="L2289" s="63"/>
      <c r="M2289" s="63"/>
      <c r="N2289" s="65"/>
    </row>
    <row r="2290" spans="1:14" ht="81" customHeight="1">
      <c r="A2290" s="53">
        <f t="shared" si="36"/>
        <v>2285</v>
      </c>
      <c r="B2290" s="50" t="s">
        <v>756</v>
      </c>
      <c r="C2290" s="50" t="s">
        <v>898</v>
      </c>
      <c r="D2290" s="193" t="s">
        <v>3747</v>
      </c>
      <c r="E2290" s="194" t="s">
        <v>967</v>
      </c>
      <c r="F2290" s="48" t="s">
        <v>3738</v>
      </c>
      <c r="G2290" s="50"/>
      <c r="H2290" s="50" t="s">
        <v>3737</v>
      </c>
      <c r="I2290" s="146"/>
      <c r="J2290" s="195">
        <v>23727</v>
      </c>
      <c r="K2290" s="63"/>
      <c r="L2290" s="63"/>
      <c r="M2290" s="63"/>
      <c r="N2290" s="65"/>
    </row>
    <row r="2291" spans="1:14" ht="81" customHeight="1">
      <c r="A2291" s="53">
        <f t="shared" si="36"/>
        <v>2286</v>
      </c>
      <c r="B2291" s="50" t="s">
        <v>756</v>
      </c>
      <c r="C2291" s="50" t="s">
        <v>898</v>
      </c>
      <c r="D2291" s="193" t="s">
        <v>3748</v>
      </c>
      <c r="E2291" s="194" t="s">
        <v>967</v>
      </c>
      <c r="F2291" s="48" t="s">
        <v>3738</v>
      </c>
      <c r="G2291" s="50"/>
      <c r="H2291" s="50" t="s">
        <v>3737</v>
      </c>
      <c r="I2291" s="146"/>
      <c r="J2291" s="195">
        <v>31000</v>
      </c>
      <c r="K2291" s="63"/>
      <c r="L2291" s="63"/>
      <c r="M2291" s="63"/>
      <c r="N2291" s="65"/>
    </row>
    <row r="2292" spans="1:14" ht="81" customHeight="1">
      <c r="A2292" s="53">
        <f t="shared" si="36"/>
        <v>2287</v>
      </c>
      <c r="B2292" s="50" t="s">
        <v>756</v>
      </c>
      <c r="C2292" s="50" t="s">
        <v>898</v>
      </c>
      <c r="D2292" s="193" t="s">
        <v>3749</v>
      </c>
      <c r="E2292" s="194" t="s">
        <v>967</v>
      </c>
      <c r="F2292" s="48" t="s">
        <v>3738</v>
      </c>
      <c r="G2292" s="50"/>
      <c r="H2292" s="50" t="s">
        <v>3737</v>
      </c>
      <c r="I2292" s="146"/>
      <c r="J2292" s="195">
        <v>32727</v>
      </c>
      <c r="K2292" s="63"/>
      <c r="L2292" s="63"/>
      <c r="M2292" s="63"/>
      <c r="N2292" s="65"/>
    </row>
    <row r="2293" spans="1:14" ht="81" customHeight="1">
      <c r="A2293" s="53">
        <f t="shared" si="36"/>
        <v>2288</v>
      </c>
      <c r="B2293" s="50" t="s">
        <v>756</v>
      </c>
      <c r="C2293" s="50" t="s">
        <v>898</v>
      </c>
      <c r="D2293" s="193" t="s">
        <v>3750</v>
      </c>
      <c r="E2293" s="194" t="s">
        <v>967</v>
      </c>
      <c r="F2293" s="48" t="s">
        <v>3738</v>
      </c>
      <c r="G2293" s="50"/>
      <c r="H2293" s="50" t="s">
        <v>3737</v>
      </c>
      <c r="I2293" s="146"/>
      <c r="J2293" s="195">
        <v>70727</v>
      </c>
      <c r="K2293" s="63"/>
      <c r="L2293" s="63"/>
      <c r="M2293" s="63"/>
      <c r="N2293" s="65"/>
    </row>
    <row r="2294" spans="1:14" ht="81" customHeight="1">
      <c r="A2294" s="53">
        <f t="shared" si="36"/>
        <v>2289</v>
      </c>
      <c r="B2294" s="50" t="s">
        <v>756</v>
      </c>
      <c r="C2294" s="50" t="s">
        <v>898</v>
      </c>
      <c r="D2294" s="193" t="s">
        <v>3751</v>
      </c>
      <c r="E2294" s="194" t="s">
        <v>967</v>
      </c>
      <c r="F2294" s="48" t="s">
        <v>3738</v>
      </c>
      <c r="G2294" s="50"/>
      <c r="H2294" s="50" t="s">
        <v>3737</v>
      </c>
      <c r="I2294" s="146"/>
      <c r="J2294" s="195">
        <v>117091</v>
      </c>
      <c r="K2294" s="63"/>
      <c r="L2294" s="63"/>
      <c r="M2294" s="63"/>
      <c r="N2294" s="65"/>
    </row>
    <row r="2295" spans="1:14" ht="81" customHeight="1">
      <c r="A2295" s="53">
        <f t="shared" si="36"/>
        <v>2290</v>
      </c>
      <c r="B2295" s="50" t="s">
        <v>756</v>
      </c>
      <c r="C2295" s="50" t="s">
        <v>898</v>
      </c>
      <c r="D2295" s="193" t="s">
        <v>3752</v>
      </c>
      <c r="E2295" s="194" t="s">
        <v>967</v>
      </c>
      <c r="F2295" s="48" t="s">
        <v>3738</v>
      </c>
      <c r="G2295" s="50"/>
      <c r="H2295" s="50" t="s">
        <v>3737</v>
      </c>
      <c r="I2295" s="146"/>
      <c r="J2295" s="195">
        <v>229818</v>
      </c>
      <c r="K2295" s="63"/>
      <c r="L2295" s="63"/>
      <c r="M2295" s="63"/>
      <c r="N2295" s="65"/>
    </row>
    <row r="2296" spans="1:14" ht="81" customHeight="1">
      <c r="A2296" s="53">
        <f t="shared" si="36"/>
        <v>2291</v>
      </c>
      <c r="B2296" s="50" t="s">
        <v>756</v>
      </c>
      <c r="C2296" s="50" t="s">
        <v>898</v>
      </c>
      <c r="D2296" s="193" t="s">
        <v>3753</v>
      </c>
      <c r="E2296" s="194" t="s">
        <v>967</v>
      </c>
      <c r="F2296" s="48" t="s">
        <v>3738</v>
      </c>
      <c r="G2296" s="50"/>
      <c r="H2296" s="50" t="s">
        <v>3737</v>
      </c>
      <c r="I2296" s="146"/>
      <c r="J2296" s="195">
        <v>390727</v>
      </c>
      <c r="K2296" s="63"/>
      <c r="L2296" s="63"/>
      <c r="M2296" s="63"/>
      <c r="N2296" s="65"/>
    </row>
    <row r="2297" spans="1:14" ht="81" customHeight="1">
      <c r="A2297" s="53">
        <f t="shared" si="36"/>
        <v>2292</v>
      </c>
      <c r="B2297" s="50" t="s">
        <v>756</v>
      </c>
      <c r="C2297" s="50" t="s">
        <v>898</v>
      </c>
      <c r="D2297" s="193" t="s">
        <v>3754</v>
      </c>
      <c r="E2297" s="194" t="s">
        <v>967</v>
      </c>
      <c r="F2297" s="48" t="s">
        <v>3739</v>
      </c>
      <c r="G2297" s="50"/>
      <c r="H2297" s="50" t="s">
        <v>3737</v>
      </c>
      <c r="I2297" s="146"/>
      <c r="J2297" s="195">
        <v>89100</v>
      </c>
      <c r="K2297" s="63"/>
      <c r="L2297" s="63"/>
      <c r="M2297" s="63"/>
      <c r="N2297" s="65"/>
    </row>
    <row r="2298" spans="1:14" ht="81" customHeight="1">
      <c r="A2298" s="53">
        <f t="shared" si="36"/>
        <v>2293</v>
      </c>
      <c r="B2298" s="50" t="s">
        <v>756</v>
      </c>
      <c r="C2298" s="50" t="s">
        <v>898</v>
      </c>
      <c r="D2298" s="193" t="s">
        <v>3755</v>
      </c>
      <c r="E2298" s="194" t="s">
        <v>967</v>
      </c>
      <c r="F2298" s="48" t="s">
        <v>3739</v>
      </c>
      <c r="G2298" s="50"/>
      <c r="H2298" s="50" t="s">
        <v>3737</v>
      </c>
      <c r="I2298" s="146"/>
      <c r="J2298" s="195">
        <v>142600</v>
      </c>
      <c r="K2298" s="63"/>
      <c r="L2298" s="63"/>
      <c r="M2298" s="63"/>
      <c r="N2298" s="65"/>
    </row>
    <row r="2299" spans="1:14" ht="81" customHeight="1">
      <c r="A2299" s="53">
        <f t="shared" si="36"/>
        <v>2294</v>
      </c>
      <c r="B2299" s="50" t="s">
        <v>756</v>
      </c>
      <c r="C2299" s="50" t="s">
        <v>898</v>
      </c>
      <c r="D2299" s="193" t="s">
        <v>3756</v>
      </c>
      <c r="E2299" s="194" t="s">
        <v>967</v>
      </c>
      <c r="F2299" s="48" t="s">
        <v>3739</v>
      </c>
      <c r="G2299" s="50"/>
      <c r="H2299" s="50" t="s">
        <v>3737</v>
      </c>
      <c r="I2299" s="146"/>
      <c r="J2299" s="195">
        <v>289800</v>
      </c>
      <c r="K2299" s="63"/>
      <c r="L2299" s="63"/>
      <c r="M2299" s="63"/>
      <c r="N2299" s="65"/>
    </row>
    <row r="2300" spans="1:14" ht="81" customHeight="1">
      <c r="A2300" s="53">
        <f t="shared" si="36"/>
        <v>2295</v>
      </c>
      <c r="B2300" s="50" t="s">
        <v>756</v>
      </c>
      <c r="C2300" s="50" t="s">
        <v>898</v>
      </c>
      <c r="D2300" s="193" t="s">
        <v>3757</v>
      </c>
      <c r="E2300" s="194" t="s">
        <v>967</v>
      </c>
      <c r="F2300" s="48" t="s">
        <v>3739</v>
      </c>
      <c r="G2300" s="50"/>
      <c r="H2300" s="50" t="s">
        <v>3737</v>
      </c>
      <c r="I2300" s="146"/>
      <c r="J2300" s="195">
        <v>715400</v>
      </c>
      <c r="K2300" s="63"/>
      <c r="L2300" s="63"/>
      <c r="M2300" s="63"/>
      <c r="N2300" s="65"/>
    </row>
    <row r="2301" spans="1:14" ht="81" customHeight="1">
      <c r="A2301" s="53">
        <f t="shared" si="36"/>
        <v>2296</v>
      </c>
      <c r="B2301" s="50" t="s">
        <v>756</v>
      </c>
      <c r="C2301" s="50" t="s">
        <v>898</v>
      </c>
      <c r="D2301" s="193" t="s">
        <v>3758</v>
      </c>
      <c r="E2301" s="194" t="s">
        <v>967</v>
      </c>
      <c r="F2301" s="48" t="s">
        <v>3739</v>
      </c>
      <c r="G2301" s="50"/>
      <c r="H2301" s="50" t="s">
        <v>3737</v>
      </c>
      <c r="I2301" s="146"/>
      <c r="J2301" s="195">
        <v>1777400</v>
      </c>
      <c r="K2301" s="63"/>
      <c r="L2301" s="63"/>
      <c r="M2301" s="63"/>
      <c r="N2301" s="65"/>
    </row>
    <row r="2302" spans="1:14" ht="81" customHeight="1">
      <c r="A2302" s="53">
        <f t="shared" si="36"/>
        <v>2297</v>
      </c>
      <c r="B2302" s="50" t="s">
        <v>756</v>
      </c>
      <c r="C2302" s="50" t="s">
        <v>898</v>
      </c>
      <c r="D2302" s="193" t="s">
        <v>3759</v>
      </c>
      <c r="E2302" s="194" t="s">
        <v>967</v>
      </c>
      <c r="F2302" s="48" t="s">
        <v>3739</v>
      </c>
      <c r="G2302" s="50"/>
      <c r="H2302" s="50" t="s">
        <v>3737</v>
      </c>
      <c r="I2302" s="146"/>
      <c r="J2302" s="195">
        <v>1493100</v>
      </c>
      <c r="K2302" s="63"/>
      <c r="L2302" s="63"/>
      <c r="M2302" s="63"/>
      <c r="N2302" s="65"/>
    </row>
    <row r="2303" spans="1:14" ht="81" customHeight="1">
      <c r="A2303" s="53">
        <f t="shared" si="36"/>
        <v>2298</v>
      </c>
      <c r="B2303" s="50" t="s">
        <v>756</v>
      </c>
      <c r="C2303" s="50" t="s">
        <v>898</v>
      </c>
      <c r="D2303" s="193" t="s">
        <v>3760</v>
      </c>
      <c r="E2303" s="194" t="s">
        <v>967</v>
      </c>
      <c r="F2303" s="48" t="s">
        <v>3739</v>
      </c>
      <c r="G2303" s="50"/>
      <c r="H2303" s="50" t="s">
        <v>3737</v>
      </c>
      <c r="I2303" s="146"/>
      <c r="J2303" s="195">
        <v>1580300</v>
      </c>
      <c r="K2303" s="63"/>
      <c r="L2303" s="63"/>
      <c r="M2303" s="63"/>
      <c r="N2303" s="65"/>
    </row>
    <row r="2304" spans="1:14" ht="81" customHeight="1">
      <c r="A2304" s="53">
        <f t="shared" si="36"/>
        <v>2299</v>
      </c>
      <c r="B2304" s="50" t="s">
        <v>756</v>
      </c>
      <c r="C2304" s="50" t="s">
        <v>898</v>
      </c>
      <c r="D2304" s="193" t="s">
        <v>3761</v>
      </c>
      <c r="E2304" s="194" t="s">
        <v>967</v>
      </c>
      <c r="F2304" s="48" t="s">
        <v>3739</v>
      </c>
      <c r="G2304" s="50"/>
      <c r="H2304" s="50" t="s">
        <v>3737</v>
      </c>
      <c r="I2304" s="146"/>
      <c r="J2304" s="195">
        <v>2427500</v>
      </c>
      <c r="K2304" s="63"/>
      <c r="L2304" s="63"/>
      <c r="M2304" s="63"/>
      <c r="N2304" s="65"/>
    </row>
    <row r="2305" spans="1:14" ht="81" customHeight="1">
      <c r="A2305" s="53">
        <f t="shared" si="36"/>
        <v>2300</v>
      </c>
      <c r="B2305" s="50" t="s">
        <v>756</v>
      </c>
      <c r="C2305" s="50" t="s">
        <v>898</v>
      </c>
      <c r="D2305" s="193" t="s">
        <v>3762</v>
      </c>
      <c r="E2305" s="194" t="s">
        <v>967</v>
      </c>
      <c r="F2305" s="48" t="s">
        <v>3739</v>
      </c>
      <c r="G2305" s="50"/>
      <c r="H2305" s="50" t="s">
        <v>3737</v>
      </c>
      <c r="I2305" s="146"/>
      <c r="J2305" s="195">
        <v>6251100</v>
      </c>
      <c r="K2305" s="63"/>
      <c r="L2305" s="63"/>
      <c r="M2305" s="63"/>
      <c r="N2305" s="65"/>
    </row>
    <row r="2306" spans="1:14" ht="81" customHeight="1">
      <c r="A2306" s="53">
        <f t="shared" si="36"/>
        <v>2301</v>
      </c>
      <c r="B2306" s="50" t="s">
        <v>756</v>
      </c>
      <c r="C2306" s="50" t="s">
        <v>898</v>
      </c>
      <c r="D2306" s="193" t="s">
        <v>3763</v>
      </c>
      <c r="E2306" s="194" t="s">
        <v>967</v>
      </c>
      <c r="F2306" s="48" t="s">
        <v>3740</v>
      </c>
      <c r="G2306" s="50"/>
      <c r="H2306" s="50" t="s">
        <v>3737</v>
      </c>
      <c r="I2306" s="146"/>
      <c r="J2306" s="195">
        <v>27455</v>
      </c>
      <c r="K2306" s="63"/>
      <c r="L2306" s="63"/>
      <c r="M2306" s="63"/>
      <c r="N2306" s="65"/>
    </row>
    <row r="2307" spans="1:14" ht="81" customHeight="1">
      <c r="A2307" s="53">
        <f t="shared" si="36"/>
        <v>2302</v>
      </c>
      <c r="B2307" s="50" t="s">
        <v>756</v>
      </c>
      <c r="C2307" s="50" t="s">
        <v>898</v>
      </c>
      <c r="D2307" s="193" t="s">
        <v>3764</v>
      </c>
      <c r="E2307" s="194" t="s">
        <v>967</v>
      </c>
      <c r="F2307" s="48" t="s">
        <v>3740</v>
      </c>
      <c r="G2307" s="50"/>
      <c r="H2307" s="50" t="s">
        <v>3737</v>
      </c>
      <c r="I2307" s="146"/>
      <c r="J2307" s="195">
        <v>39636</v>
      </c>
      <c r="K2307" s="63"/>
      <c r="L2307" s="63"/>
      <c r="M2307" s="63"/>
      <c r="N2307" s="65"/>
    </row>
    <row r="2308" spans="1:14" ht="81" customHeight="1">
      <c r="A2308" s="53">
        <f t="shared" si="36"/>
        <v>2303</v>
      </c>
      <c r="B2308" s="50" t="s">
        <v>756</v>
      </c>
      <c r="C2308" s="50" t="s">
        <v>898</v>
      </c>
      <c r="D2308" s="193" t="s">
        <v>3765</v>
      </c>
      <c r="E2308" s="194" t="s">
        <v>967</v>
      </c>
      <c r="F2308" s="48" t="s">
        <v>3740</v>
      </c>
      <c r="G2308" s="50"/>
      <c r="H2308" s="50" t="s">
        <v>3737</v>
      </c>
      <c r="I2308" s="146"/>
      <c r="J2308" s="195">
        <v>48182</v>
      </c>
      <c r="K2308" s="63"/>
      <c r="L2308" s="63"/>
      <c r="M2308" s="63"/>
      <c r="N2308" s="65"/>
    </row>
    <row r="2309" spans="1:14" ht="81" customHeight="1">
      <c r="A2309" s="53">
        <f t="shared" si="36"/>
        <v>2304</v>
      </c>
      <c r="B2309" s="50" t="s">
        <v>756</v>
      </c>
      <c r="C2309" s="50" t="s">
        <v>898</v>
      </c>
      <c r="D2309" s="193" t="s">
        <v>3766</v>
      </c>
      <c r="E2309" s="194" t="s">
        <v>967</v>
      </c>
      <c r="F2309" s="48" t="s">
        <v>3740</v>
      </c>
      <c r="G2309" s="50"/>
      <c r="H2309" s="50" t="s">
        <v>3737</v>
      </c>
      <c r="I2309" s="146"/>
      <c r="J2309" s="195">
        <v>51364</v>
      </c>
      <c r="K2309" s="63"/>
      <c r="L2309" s="63"/>
      <c r="M2309" s="63"/>
      <c r="N2309" s="65"/>
    </row>
    <row r="2310" spans="1:14" ht="81" customHeight="1">
      <c r="A2310" s="53">
        <f t="shared" si="36"/>
        <v>2305</v>
      </c>
      <c r="B2310" s="50" t="s">
        <v>756</v>
      </c>
      <c r="C2310" s="50" t="s">
        <v>898</v>
      </c>
      <c r="D2310" s="193" t="s">
        <v>3767</v>
      </c>
      <c r="E2310" s="194" t="s">
        <v>967</v>
      </c>
      <c r="F2310" s="48" t="s">
        <v>3740</v>
      </c>
      <c r="G2310" s="50"/>
      <c r="H2310" s="50" t="s">
        <v>3737</v>
      </c>
      <c r="I2310" s="146"/>
      <c r="J2310" s="195">
        <v>68909</v>
      </c>
      <c r="K2310" s="63"/>
      <c r="L2310" s="63"/>
      <c r="M2310" s="63"/>
      <c r="N2310" s="65"/>
    </row>
    <row r="2311" spans="1:14" ht="81" customHeight="1">
      <c r="A2311" s="53">
        <f t="shared" si="36"/>
        <v>2306</v>
      </c>
      <c r="B2311" s="50" t="s">
        <v>756</v>
      </c>
      <c r="C2311" s="50" t="s">
        <v>898</v>
      </c>
      <c r="D2311" s="193" t="s">
        <v>3768</v>
      </c>
      <c r="E2311" s="194" t="s">
        <v>967</v>
      </c>
      <c r="F2311" s="48" t="s">
        <v>3740</v>
      </c>
      <c r="G2311" s="50"/>
      <c r="H2311" s="50" t="s">
        <v>3737</v>
      </c>
      <c r="I2311" s="146"/>
      <c r="J2311" s="195">
        <v>101000</v>
      </c>
      <c r="K2311" s="63"/>
      <c r="L2311" s="63"/>
      <c r="M2311" s="63"/>
      <c r="N2311" s="65"/>
    </row>
    <row r="2312" spans="1:14" ht="81" customHeight="1">
      <c r="A2312" s="53">
        <f t="shared" si="36"/>
        <v>2307</v>
      </c>
      <c r="B2312" s="50" t="s">
        <v>756</v>
      </c>
      <c r="C2312" s="50" t="s">
        <v>898</v>
      </c>
      <c r="D2312" s="193" t="s">
        <v>3769</v>
      </c>
      <c r="E2312" s="194" t="s">
        <v>967</v>
      </c>
      <c r="F2312" s="48" t="s">
        <v>3740</v>
      </c>
      <c r="G2312" s="50"/>
      <c r="H2312" s="50" t="s">
        <v>3737</v>
      </c>
      <c r="I2312" s="146"/>
      <c r="J2312" s="195">
        <v>160545</v>
      </c>
      <c r="K2312" s="63"/>
      <c r="L2312" s="63"/>
      <c r="M2312" s="63"/>
      <c r="N2312" s="65"/>
    </row>
    <row r="2313" spans="1:14" ht="81" customHeight="1">
      <c r="A2313" s="53">
        <f t="shared" ref="A2313:A2376" si="37">A2312+1</f>
        <v>2308</v>
      </c>
      <c r="B2313" s="50" t="s">
        <v>756</v>
      </c>
      <c r="C2313" s="50" t="s">
        <v>898</v>
      </c>
      <c r="D2313" s="193" t="s">
        <v>3770</v>
      </c>
      <c r="E2313" s="194" t="s">
        <v>967</v>
      </c>
      <c r="F2313" s="196" t="s">
        <v>3740</v>
      </c>
      <c r="G2313" s="50"/>
      <c r="H2313" s="50" t="s">
        <v>3737</v>
      </c>
      <c r="I2313" s="146"/>
      <c r="J2313" s="195">
        <v>223273</v>
      </c>
      <c r="K2313" s="63"/>
      <c r="L2313" s="63"/>
      <c r="M2313" s="63"/>
      <c r="N2313" s="65"/>
    </row>
    <row r="2314" spans="1:14" ht="81" customHeight="1">
      <c r="A2314" s="53">
        <f t="shared" si="37"/>
        <v>2309</v>
      </c>
      <c r="B2314" s="50" t="s">
        <v>756</v>
      </c>
      <c r="C2314" s="50" t="s">
        <v>898</v>
      </c>
      <c r="D2314" s="193" t="s">
        <v>3771</v>
      </c>
      <c r="E2314" s="194" t="s">
        <v>967</v>
      </c>
      <c r="F2314" s="196" t="s">
        <v>3740</v>
      </c>
      <c r="G2314" s="50"/>
      <c r="H2314" s="50" t="s">
        <v>3737</v>
      </c>
      <c r="I2314" s="146"/>
      <c r="J2314" s="195">
        <v>325818</v>
      </c>
      <c r="K2314" s="63"/>
      <c r="L2314" s="63"/>
      <c r="M2314" s="63"/>
      <c r="N2314" s="65"/>
    </row>
    <row r="2315" spans="1:14" ht="81" customHeight="1">
      <c r="A2315" s="53">
        <f t="shared" si="37"/>
        <v>2310</v>
      </c>
      <c r="B2315" s="50" t="s">
        <v>756</v>
      </c>
      <c r="C2315" s="50" t="s">
        <v>898</v>
      </c>
      <c r="D2315" s="193" t="s">
        <v>3772</v>
      </c>
      <c r="E2315" s="194" t="s">
        <v>967</v>
      </c>
      <c r="F2315" s="196" t="s">
        <v>3740</v>
      </c>
      <c r="G2315" s="50"/>
      <c r="H2315" s="50" t="s">
        <v>3737</v>
      </c>
      <c r="I2315" s="146"/>
      <c r="J2315" s="195">
        <v>521545</v>
      </c>
      <c r="K2315" s="63"/>
      <c r="L2315" s="63"/>
      <c r="M2315" s="63"/>
      <c r="N2315" s="65"/>
    </row>
    <row r="2316" spans="1:14" ht="81" customHeight="1">
      <c r="A2316" s="53">
        <f t="shared" si="37"/>
        <v>2311</v>
      </c>
      <c r="B2316" s="50" t="s">
        <v>756</v>
      </c>
      <c r="C2316" s="50" t="s">
        <v>898</v>
      </c>
      <c r="D2316" s="193" t="s">
        <v>3773</v>
      </c>
      <c r="E2316" s="194" t="s">
        <v>967</v>
      </c>
      <c r="F2316" s="196" t="s">
        <v>3740</v>
      </c>
      <c r="G2316" s="50"/>
      <c r="H2316" s="50" t="s">
        <v>3737</v>
      </c>
      <c r="I2316" s="146"/>
      <c r="J2316" s="195">
        <v>646000</v>
      </c>
      <c r="K2316" s="63"/>
      <c r="L2316" s="63"/>
      <c r="M2316" s="63"/>
      <c r="N2316" s="65"/>
    </row>
    <row r="2317" spans="1:14" ht="81" customHeight="1">
      <c r="A2317" s="53">
        <f t="shared" si="37"/>
        <v>2312</v>
      </c>
      <c r="B2317" s="50" t="s">
        <v>756</v>
      </c>
      <c r="C2317" s="50" t="s">
        <v>898</v>
      </c>
      <c r="D2317" s="193" t="s">
        <v>3774</v>
      </c>
      <c r="E2317" s="194" t="s">
        <v>967</v>
      </c>
      <c r="F2317" s="196" t="s">
        <v>3740</v>
      </c>
      <c r="G2317" s="50"/>
      <c r="H2317" s="50" t="s">
        <v>3737</v>
      </c>
      <c r="I2317" s="146"/>
      <c r="J2317" s="195">
        <v>797091</v>
      </c>
      <c r="K2317" s="63"/>
      <c r="L2317" s="63"/>
      <c r="M2317" s="63"/>
      <c r="N2317" s="65"/>
    </row>
    <row r="2318" spans="1:14" ht="81" customHeight="1">
      <c r="A2318" s="53">
        <f t="shared" si="37"/>
        <v>2313</v>
      </c>
      <c r="B2318" s="50" t="s">
        <v>756</v>
      </c>
      <c r="C2318" s="50" t="s">
        <v>898</v>
      </c>
      <c r="D2318" s="193" t="s">
        <v>3775</v>
      </c>
      <c r="E2318" s="194" t="s">
        <v>967</v>
      </c>
      <c r="F2318" s="196" t="s">
        <v>3740</v>
      </c>
      <c r="G2318" s="50"/>
      <c r="H2318" s="50" t="s">
        <v>3737</v>
      </c>
      <c r="I2318" s="146"/>
      <c r="J2318" s="197">
        <v>1087.7270000000001</v>
      </c>
      <c r="K2318" s="63"/>
      <c r="L2318" s="63"/>
      <c r="M2318" s="63"/>
      <c r="N2318" s="65"/>
    </row>
    <row r="2319" spans="1:14" ht="81" customHeight="1">
      <c r="A2319" s="53">
        <f t="shared" si="37"/>
        <v>2314</v>
      </c>
      <c r="B2319" s="50" t="s">
        <v>756</v>
      </c>
      <c r="C2319" s="50" t="s">
        <v>898</v>
      </c>
      <c r="D2319" s="193" t="s">
        <v>3776</v>
      </c>
      <c r="E2319" s="194" t="s">
        <v>967</v>
      </c>
      <c r="F2319" s="196" t="s">
        <v>3740</v>
      </c>
      <c r="G2319" s="50"/>
      <c r="H2319" s="50" t="s">
        <v>3737</v>
      </c>
      <c r="I2319" s="146"/>
      <c r="J2319" s="195">
        <v>1713818</v>
      </c>
      <c r="K2319" s="63"/>
      <c r="L2319" s="63"/>
      <c r="M2319" s="63"/>
      <c r="N2319" s="65"/>
    </row>
    <row r="2320" spans="1:14" ht="81" customHeight="1">
      <c r="A2320" s="53">
        <f t="shared" si="37"/>
        <v>2315</v>
      </c>
      <c r="B2320" s="50" t="s">
        <v>756</v>
      </c>
      <c r="C2320" s="50" t="s">
        <v>898</v>
      </c>
      <c r="D2320" s="193" t="s">
        <v>3777</v>
      </c>
      <c r="E2320" s="194" t="s">
        <v>967</v>
      </c>
      <c r="F2320" s="196" t="s">
        <v>3740</v>
      </c>
      <c r="G2320" s="50"/>
      <c r="H2320" s="50" t="s">
        <v>3737</v>
      </c>
      <c r="I2320" s="146"/>
      <c r="J2320" s="195">
        <v>2079545</v>
      </c>
      <c r="K2320" s="63"/>
      <c r="L2320" s="63"/>
      <c r="M2320" s="63"/>
      <c r="N2320" s="65"/>
    </row>
    <row r="2321" spans="1:14" ht="81" customHeight="1">
      <c r="A2321" s="53">
        <f t="shared" si="37"/>
        <v>2316</v>
      </c>
      <c r="B2321" s="50" t="s">
        <v>756</v>
      </c>
      <c r="C2321" s="50" t="s">
        <v>898</v>
      </c>
      <c r="D2321" s="193" t="s">
        <v>3778</v>
      </c>
      <c r="E2321" s="194" t="s">
        <v>967</v>
      </c>
      <c r="F2321" s="194" t="s">
        <v>3741</v>
      </c>
      <c r="G2321" s="50"/>
      <c r="H2321" s="50" t="s">
        <v>3737</v>
      </c>
      <c r="I2321" s="146"/>
      <c r="J2321" s="195">
        <v>9818</v>
      </c>
      <c r="K2321" s="63"/>
      <c r="L2321" s="63"/>
      <c r="M2321" s="63"/>
      <c r="N2321" s="65"/>
    </row>
    <row r="2322" spans="1:14" ht="81" customHeight="1">
      <c r="A2322" s="53">
        <f t="shared" si="37"/>
        <v>2317</v>
      </c>
      <c r="B2322" s="50" t="s">
        <v>756</v>
      </c>
      <c r="C2322" s="50" t="s">
        <v>898</v>
      </c>
      <c r="D2322" s="193" t="s">
        <v>3779</v>
      </c>
      <c r="E2322" s="194" t="s">
        <v>967</v>
      </c>
      <c r="F2322" s="194" t="s">
        <v>3741</v>
      </c>
      <c r="G2322" s="50"/>
      <c r="H2322" s="50" t="s">
        <v>3737</v>
      </c>
      <c r="I2322" s="146"/>
      <c r="J2322" s="195">
        <v>49273</v>
      </c>
      <c r="K2322" s="63"/>
      <c r="L2322" s="63"/>
      <c r="M2322" s="63"/>
      <c r="N2322" s="65"/>
    </row>
    <row r="2323" spans="1:14" ht="81" customHeight="1">
      <c r="A2323" s="53">
        <f t="shared" si="37"/>
        <v>2318</v>
      </c>
      <c r="B2323" s="50" t="s">
        <v>756</v>
      </c>
      <c r="C2323" s="50" t="s">
        <v>898</v>
      </c>
      <c r="D2323" s="193" t="s">
        <v>3780</v>
      </c>
      <c r="E2323" s="194" t="s">
        <v>967</v>
      </c>
      <c r="F2323" s="194" t="s">
        <v>3741</v>
      </c>
      <c r="G2323" s="50"/>
      <c r="H2323" s="50" t="s">
        <v>3737</v>
      </c>
      <c r="I2323" s="146"/>
      <c r="J2323" s="195">
        <v>151091</v>
      </c>
      <c r="K2323" s="63"/>
      <c r="L2323" s="63"/>
      <c r="M2323" s="63"/>
      <c r="N2323" s="65"/>
    </row>
    <row r="2324" spans="1:14" ht="81" customHeight="1">
      <c r="A2324" s="53">
        <f t="shared" si="37"/>
        <v>2319</v>
      </c>
      <c r="B2324" s="50" t="s">
        <v>756</v>
      </c>
      <c r="C2324" s="50" t="s">
        <v>898</v>
      </c>
      <c r="D2324" s="193" t="s">
        <v>3781</v>
      </c>
      <c r="E2324" s="194" t="s">
        <v>967</v>
      </c>
      <c r="F2324" s="194" t="s">
        <v>3741</v>
      </c>
      <c r="G2324" s="50"/>
      <c r="H2324" s="50" t="s">
        <v>3737</v>
      </c>
      <c r="I2324" s="146"/>
      <c r="J2324" s="195">
        <v>190727</v>
      </c>
      <c r="K2324" s="63"/>
      <c r="L2324" s="63"/>
      <c r="M2324" s="63"/>
      <c r="N2324" s="65"/>
    </row>
    <row r="2325" spans="1:14" ht="81" customHeight="1">
      <c r="A2325" s="53">
        <f t="shared" si="37"/>
        <v>2320</v>
      </c>
      <c r="B2325" s="50" t="s">
        <v>756</v>
      </c>
      <c r="C2325" s="50" t="s">
        <v>898</v>
      </c>
      <c r="D2325" s="193" t="s">
        <v>3782</v>
      </c>
      <c r="E2325" s="194" t="s">
        <v>967</v>
      </c>
      <c r="F2325" s="194" t="s">
        <v>3741</v>
      </c>
      <c r="G2325" s="50"/>
      <c r="H2325" s="50" t="s">
        <v>3737</v>
      </c>
      <c r="I2325" s="146"/>
      <c r="J2325" s="195">
        <v>238091</v>
      </c>
      <c r="K2325" s="63"/>
      <c r="L2325" s="63"/>
      <c r="M2325" s="63"/>
      <c r="N2325" s="65"/>
    </row>
    <row r="2326" spans="1:14" ht="81" customHeight="1">
      <c r="A2326" s="53">
        <f t="shared" si="37"/>
        <v>2321</v>
      </c>
      <c r="B2326" s="50" t="s">
        <v>756</v>
      </c>
      <c r="C2326" s="50" t="s">
        <v>898</v>
      </c>
      <c r="D2326" s="193" t="s">
        <v>3783</v>
      </c>
      <c r="E2326" s="194" t="s">
        <v>967</v>
      </c>
      <c r="F2326" s="194" t="s">
        <v>3741</v>
      </c>
      <c r="G2326" s="50"/>
      <c r="H2326" s="50" t="s">
        <v>3737</v>
      </c>
      <c r="I2326" s="146"/>
      <c r="J2326" s="195">
        <v>312909</v>
      </c>
      <c r="K2326" s="63"/>
      <c r="L2326" s="63"/>
      <c r="M2326" s="63"/>
      <c r="N2326" s="65"/>
    </row>
    <row r="2327" spans="1:14" ht="81" customHeight="1">
      <c r="A2327" s="53">
        <f t="shared" si="37"/>
        <v>2322</v>
      </c>
      <c r="B2327" s="50" t="s">
        <v>756</v>
      </c>
      <c r="C2327" s="50" t="s">
        <v>898</v>
      </c>
      <c r="D2327" s="193" t="s">
        <v>3784</v>
      </c>
      <c r="E2327" s="194" t="s">
        <v>967</v>
      </c>
      <c r="F2327" s="194" t="s">
        <v>3741</v>
      </c>
      <c r="G2327" s="50"/>
      <c r="H2327" s="50" t="s">
        <v>3737</v>
      </c>
      <c r="I2327" s="146"/>
      <c r="J2327" s="195">
        <v>393909</v>
      </c>
      <c r="K2327" s="63"/>
      <c r="L2327" s="63"/>
      <c r="M2327" s="63"/>
      <c r="N2327" s="65"/>
    </row>
    <row r="2328" spans="1:14" ht="81" customHeight="1">
      <c r="A2328" s="53">
        <f t="shared" si="37"/>
        <v>2323</v>
      </c>
      <c r="B2328" s="50" t="s">
        <v>756</v>
      </c>
      <c r="C2328" s="50" t="s">
        <v>898</v>
      </c>
      <c r="D2328" s="193" t="s">
        <v>3785</v>
      </c>
      <c r="E2328" s="194" t="s">
        <v>967</v>
      </c>
      <c r="F2328" s="194" t="s">
        <v>3741</v>
      </c>
      <c r="G2328" s="50"/>
      <c r="H2328" s="50" t="s">
        <v>3737</v>
      </c>
      <c r="I2328" s="146"/>
      <c r="J2328" s="195">
        <v>493636</v>
      </c>
      <c r="K2328" s="63"/>
      <c r="L2328" s="63"/>
      <c r="M2328" s="63"/>
      <c r="N2328" s="65"/>
    </row>
    <row r="2329" spans="1:14" ht="81" customHeight="1">
      <c r="A2329" s="53">
        <f t="shared" si="37"/>
        <v>2324</v>
      </c>
      <c r="B2329" s="50" t="s">
        <v>756</v>
      </c>
      <c r="C2329" s="50" t="s">
        <v>898</v>
      </c>
      <c r="D2329" s="193" t="s">
        <v>3786</v>
      </c>
      <c r="E2329" s="194" t="s">
        <v>967</v>
      </c>
      <c r="F2329" s="194" t="s">
        <v>3741</v>
      </c>
      <c r="G2329" s="50"/>
      <c r="H2329" s="50" t="s">
        <v>3737</v>
      </c>
      <c r="I2329" s="146"/>
      <c r="J2329" s="195">
        <v>606727</v>
      </c>
      <c r="K2329" s="63"/>
      <c r="L2329" s="63"/>
      <c r="M2329" s="63"/>
      <c r="N2329" s="65"/>
    </row>
    <row r="2330" spans="1:14" ht="81" customHeight="1">
      <c r="A2330" s="53">
        <f t="shared" si="37"/>
        <v>2325</v>
      </c>
      <c r="B2330" s="50" t="s">
        <v>756</v>
      </c>
      <c r="C2330" s="50" t="s">
        <v>898</v>
      </c>
      <c r="D2330" s="193" t="s">
        <v>3787</v>
      </c>
      <c r="E2330" s="194" t="s">
        <v>967</v>
      </c>
      <c r="F2330" s="194" t="s">
        <v>3741</v>
      </c>
      <c r="G2330" s="50"/>
      <c r="H2330" s="50" t="s">
        <v>3737</v>
      </c>
      <c r="I2330" s="146"/>
      <c r="J2330" s="195">
        <v>751727</v>
      </c>
      <c r="K2330" s="63"/>
      <c r="L2330" s="63"/>
      <c r="M2330" s="63"/>
      <c r="N2330" s="65"/>
    </row>
    <row r="2331" spans="1:14" ht="81" customHeight="1">
      <c r="A2331" s="53">
        <f t="shared" si="37"/>
        <v>2326</v>
      </c>
      <c r="B2331" s="50" t="s">
        <v>756</v>
      </c>
      <c r="C2331" s="50" t="s">
        <v>898</v>
      </c>
      <c r="D2331" s="193" t="s">
        <v>3788</v>
      </c>
      <c r="E2331" s="194" t="s">
        <v>967</v>
      </c>
      <c r="F2331" s="194" t="s">
        <v>3741</v>
      </c>
      <c r="G2331" s="50"/>
      <c r="H2331" s="50" t="s">
        <v>3737</v>
      </c>
      <c r="I2331" s="146"/>
      <c r="J2331" s="195">
        <v>936636</v>
      </c>
      <c r="K2331" s="63"/>
      <c r="L2331" s="63"/>
      <c r="M2331" s="63"/>
      <c r="N2331" s="65"/>
    </row>
    <row r="2332" spans="1:14" ht="81" customHeight="1">
      <c r="A2332" s="53">
        <f t="shared" si="37"/>
        <v>2327</v>
      </c>
      <c r="B2332" s="50" t="s">
        <v>756</v>
      </c>
      <c r="C2332" s="50" t="s">
        <v>898</v>
      </c>
      <c r="D2332" s="193" t="s">
        <v>3789</v>
      </c>
      <c r="E2332" s="194" t="s">
        <v>967</v>
      </c>
      <c r="F2332" s="194" t="s">
        <v>3741</v>
      </c>
      <c r="G2332" s="50"/>
      <c r="H2332" s="50" t="s">
        <v>3737</v>
      </c>
      <c r="I2332" s="146"/>
      <c r="J2332" s="195">
        <v>1192727</v>
      </c>
      <c r="K2332" s="63"/>
      <c r="L2332" s="63"/>
      <c r="M2332" s="63"/>
      <c r="N2332" s="65"/>
    </row>
    <row r="2333" spans="1:14" ht="77.5">
      <c r="A2333" s="53">
        <f t="shared" si="37"/>
        <v>2328</v>
      </c>
      <c r="B2333" s="50" t="s">
        <v>756</v>
      </c>
      <c r="C2333" s="50" t="s">
        <v>898</v>
      </c>
      <c r="D2333" s="193" t="s">
        <v>3790</v>
      </c>
      <c r="E2333" s="194" t="s">
        <v>967</v>
      </c>
      <c r="F2333" s="194" t="s">
        <v>3741</v>
      </c>
      <c r="G2333" s="50"/>
      <c r="H2333" s="50" t="s">
        <v>3737</v>
      </c>
      <c r="I2333" s="146"/>
      <c r="J2333" s="195">
        <v>1926000</v>
      </c>
      <c r="K2333" s="63"/>
      <c r="L2333" s="63"/>
      <c r="M2333" s="63"/>
      <c r="N2333" s="65"/>
    </row>
    <row r="2334" spans="1:14" ht="77.5">
      <c r="A2334" s="53">
        <f t="shared" si="37"/>
        <v>2329</v>
      </c>
      <c r="B2334" s="50" t="s">
        <v>756</v>
      </c>
      <c r="C2334" s="50" t="s">
        <v>898</v>
      </c>
      <c r="D2334" s="193" t="s">
        <v>3791</v>
      </c>
      <c r="E2334" s="194" t="s">
        <v>967</v>
      </c>
      <c r="F2334" s="194" t="s">
        <v>3741</v>
      </c>
      <c r="G2334" s="50"/>
      <c r="H2334" s="50" t="s">
        <v>3737</v>
      </c>
      <c r="I2334" s="146"/>
      <c r="J2334" s="195">
        <v>3026455</v>
      </c>
      <c r="K2334" s="63"/>
      <c r="L2334" s="63"/>
      <c r="M2334" s="63"/>
      <c r="N2334" s="65"/>
    </row>
    <row r="2335" spans="1:14" ht="77.5">
      <c r="A2335" s="53">
        <f t="shared" si="37"/>
        <v>2330</v>
      </c>
      <c r="B2335" s="50" t="s">
        <v>756</v>
      </c>
      <c r="C2335" s="50" t="s">
        <v>898</v>
      </c>
      <c r="D2335" s="193" t="s">
        <v>3792</v>
      </c>
      <c r="E2335" s="194" t="s">
        <v>967</v>
      </c>
      <c r="F2335" s="194" t="s">
        <v>3741</v>
      </c>
      <c r="G2335" s="50"/>
      <c r="H2335" s="50" t="s">
        <v>3737</v>
      </c>
      <c r="I2335" s="146"/>
      <c r="J2335" s="195">
        <v>5182727</v>
      </c>
      <c r="K2335" s="63"/>
      <c r="L2335" s="63"/>
      <c r="M2335" s="63"/>
      <c r="N2335" s="65"/>
    </row>
    <row r="2336" spans="1:14" ht="77.5">
      <c r="A2336" s="53">
        <f t="shared" si="37"/>
        <v>2331</v>
      </c>
      <c r="B2336" s="50" t="s">
        <v>756</v>
      </c>
      <c r="C2336" s="50" t="s">
        <v>898</v>
      </c>
      <c r="D2336" s="193" t="s">
        <v>3793</v>
      </c>
      <c r="E2336" s="194" t="s">
        <v>967</v>
      </c>
      <c r="F2336" s="194" t="s">
        <v>3741</v>
      </c>
      <c r="G2336" s="50"/>
      <c r="H2336" s="50" t="s">
        <v>3737</v>
      </c>
      <c r="I2336" s="146"/>
      <c r="J2336" s="195">
        <v>8351818</v>
      </c>
      <c r="K2336" s="63"/>
      <c r="L2336" s="63"/>
      <c r="M2336" s="63"/>
      <c r="N2336" s="65"/>
    </row>
    <row r="2337" spans="1:14" ht="77.5">
      <c r="A2337" s="53">
        <f t="shared" si="37"/>
        <v>2332</v>
      </c>
      <c r="B2337" s="50" t="s">
        <v>756</v>
      </c>
      <c r="C2337" s="50" t="s">
        <v>898</v>
      </c>
      <c r="D2337" s="193" t="s">
        <v>3794</v>
      </c>
      <c r="E2337" s="194" t="s">
        <v>967</v>
      </c>
      <c r="F2337" s="194" t="s">
        <v>3742</v>
      </c>
      <c r="G2337" s="50"/>
      <c r="H2337" s="50" t="s">
        <v>3737</v>
      </c>
      <c r="I2337" s="146"/>
      <c r="J2337" s="195">
        <v>455000</v>
      </c>
      <c r="K2337" s="63"/>
      <c r="L2337" s="63"/>
      <c r="M2337" s="63"/>
      <c r="N2337" s="65"/>
    </row>
    <row r="2338" spans="1:14" ht="77.5">
      <c r="A2338" s="53">
        <f t="shared" si="37"/>
        <v>2333</v>
      </c>
      <c r="B2338" s="50" t="s">
        <v>756</v>
      </c>
      <c r="C2338" s="50" t="s">
        <v>898</v>
      </c>
      <c r="D2338" s="198" t="s">
        <v>3795</v>
      </c>
      <c r="E2338" s="196" t="s">
        <v>967</v>
      </c>
      <c r="F2338" s="196" t="s">
        <v>3742</v>
      </c>
      <c r="G2338" s="50"/>
      <c r="H2338" s="50" t="s">
        <v>3737</v>
      </c>
      <c r="I2338" s="146"/>
      <c r="J2338" s="195">
        <v>645000</v>
      </c>
      <c r="K2338" s="63"/>
      <c r="L2338" s="63"/>
      <c r="M2338" s="63"/>
      <c r="N2338" s="65"/>
    </row>
    <row r="2339" spans="1:14" ht="77.5">
      <c r="A2339" s="53">
        <f t="shared" si="37"/>
        <v>2334</v>
      </c>
      <c r="B2339" s="50" t="s">
        <v>756</v>
      </c>
      <c r="C2339" s="50" t="s">
        <v>898</v>
      </c>
      <c r="D2339" s="199" t="s">
        <v>3796</v>
      </c>
      <c r="E2339" s="194" t="s">
        <v>896</v>
      </c>
      <c r="F2339" s="194" t="s">
        <v>3738</v>
      </c>
      <c r="G2339" s="50"/>
      <c r="H2339" s="50" t="s">
        <v>3737</v>
      </c>
      <c r="I2339" s="146"/>
      <c r="J2339" s="195">
        <v>69100</v>
      </c>
      <c r="K2339" s="63"/>
      <c r="L2339" s="63"/>
      <c r="M2339" s="63"/>
      <c r="N2339" s="65"/>
    </row>
    <row r="2340" spans="1:14" ht="77.5">
      <c r="A2340" s="53">
        <f t="shared" si="37"/>
        <v>2335</v>
      </c>
      <c r="B2340" s="50" t="s">
        <v>756</v>
      </c>
      <c r="C2340" s="50" t="s">
        <v>898</v>
      </c>
      <c r="D2340" s="200" t="s">
        <v>3797</v>
      </c>
      <c r="E2340" s="196" t="s">
        <v>896</v>
      </c>
      <c r="F2340" s="194" t="s">
        <v>3738</v>
      </c>
      <c r="G2340" s="50"/>
      <c r="H2340" s="50" t="s">
        <v>3737</v>
      </c>
      <c r="I2340" s="146"/>
      <c r="J2340" s="195">
        <v>138400</v>
      </c>
      <c r="K2340" s="63"/>
      <c r="L2340" s="63"/>
      <c r="M2340" s="63"/>
      <c r="N2340" s="65"/>
    </row>
    <row r="2341" spans="1:14" ht="77.5">
      <c r="A2341" s="53">
        <f t="shared" si="37"/>
        <v>2336</v>
      </c>
      <c r="B2341" s="50" t="s">
        <v>756</v>
      </c>
      <c r="C2341" s="50" t="s">
        <v>898</v>
      </c>
      <c r="D2341" s="200" t="s">
        <v>3798</v>
      </c>
      <c r="E2341" s="196" t="s">
        <v>970</v>
      </c>
      <c r="F2341" s="196" t="s">
        <v>3743</v>
      </c>
      <c r="G2341" s="50"/>
      <c r="H2341" s="50" t="s">
        <v>3737</v>
      </c>
      <c r="I2341" s="146"/>
      <c r="J2341" s="201">
        <v>871500</v>
      </c>
      <c r="K2341" s="63"/>
      <c r="L2341" s="63"/>
      <c r="M2341" s="63"/>
      <c r="N2341" s="65"/>
    </row>
    <row r="2342" spans="1:14" ht="77.5">
      <c r="A2342" s="53">
        <f t="shared" si="37"/>
        <v>2337</v>
      </c>
      <c r="B2342" s="50" t="s">
        <v>756</v>
      </c>
      <c r="C2342" s="50" t="s">
        <v>898</v>
      </c>
      <c r="D2342" s="200" t="s">
        <v>3799</v>
      </c>
      <c r="E2342" s="196" t="s">
        <v>970</v>
      </c>
      <c r="F2342" s="196" t="s">
        <v>3743</v>
      </c>
      <c r="G2342" s="50"/>
      <c r="H2342" s="50" t="s">
        <v>3737</v>
      </c>
      <c r="I2342" s="146"/>
      <c r="J2342" s="202">
        <v>755300</v>
      </c>
      <c r="K2342" s="63"/>
      <c r="L2342" s="63"/>
      <c r="M2342" s="63"/>
      <c r="N2342" s="65"/>
    </row>
    <row r="2343" spans="1:14" ht="77.5">
      <c r="A2343" s="53">
        <f t="shared" si="37"/>
        <v>2338</v>
      </c>
      <c r="B2343" s="50" t="s">
        <v>756</v>
      </c>
      <c r="C2343" s="50" t="s">
        <v>898</v>
      </c>
      <c r="D2343" s="200" t="s">
        <v>3800</v>
      </c>
      <c r="E2343" s="196" t="s">
        <v>970</v>
      </c>
      <c r="F2343" s="196" t="s">
        <v>3743</v>
      </c>
      <c r="G2343" s="50"/>
      <c r="H2343" s="50" t="s">
        <v>3737</v>
      </c>
      <c r="I2343" s="146"/>
      <c r="J2343" s="201">
        <v>912200</v>
      </c>
      <c r="K2343" s="63"/>
      <c r="L2343" s="63"/>
      <c r="M2343" s="63"/>
      <c r="N2343" s="65"/>
    </row>
    <row r="2344" spans="1:14" ht="77.5">
      <c r="A2344" s="53">
        <f t="shared" si="37"/>
        <v>2339</v>
      </c>
      <c r="B2344" s="50" t="s">
        <v>756</v>
      </c>
      <c r="C2344" s="50" t="s">
        <v>898</v>
      </c>
      <c r="D2344" s="200" t="s">
        <v>3801</v>
      </c>
      <c r="E2344" s="196" t="s">
        <v>970</v>
      </c>
      <c r="F2344" s="196" t="s">
        <v>3743</v>
      </c>
      <c r="G2344" s="50"/>
      <c r="H2344" s="50" t="s">
        <v>3737</v>
      </c>
      <c r="I2344" s="146"/>
      <c r="J2344" s="202">
        <v>1028400</v>
      </c>
      <c r="K2344" s="63"/>
      <c r="L2344" s="63"/>
      <c r="M2344" s="63"/>
      <c r="N2344" s="65"/>
    </row>
    <row r="2345" spans="1:14" ht="77.5">
      <c r="A2345" s="53">
        <f t="shared" si="37"/>
        <v>2340</v>
      </c>
      <c r="B2345" s="50" t="s">
        <v>756</v>
      </c>
      <c r="C2345" s="50" t="s">
        <v>898</v>
      </c>
      <c r="D2345" s="200" t="s">
        <v>3802</v>
      </c>
      <c r="E2345" s="196" t="s">
        <v>970</v>
      </c>
      <c r="F2345" s="196" t="s">
        <v>3743</v>
      </c>
      <c r="G2345" s="50"/>
      <c r="H2345" s="50" t="s">
        <v>3737</v>
      </c>
      <c r="I2345" s="146"/>
      <c r="J2345" s="201">
        <v>1077273</v>
      </c>
      <c r="K2345" s="63"/>
      <c r="L2345" s="63"/>
      <c r="M2345" s="63"/>
      <c r="N2345" s="65"/>
    </row>
    <row r="2346" spans="1:14" ht="77.5">
      <c r="A2346" s="53">
        <f t="shared" si="37"/>
        <v>2341</v>
      </c>
      <c r="B2346" s="50" t="s">
        <v>756</v>
      </c>
      <c r="C2346" s="50" t="s">
        <v>898</v>
      </c>
      <c r="D2346" s="203" t="s">
        <v>3803</v>
      </c>
      <c r="E2346" s="204" t="s">
        <v>970</v>
      </c>
      <c r="F2346" s="204" t="s">
        <v>3743</v>
      </c>
      <c r="G2346" s="50"/>
      <c r="H2346" s="50" t="s">
        <v>3737</v>
      </c>
      <c r="I2346" s="146"/>
      <c r="J2346" s="205">
        <v>1245455</v>
      </c>
      <c r="K2346" s="63"/>
      <c r="L2346" s="63"/>
      <c r="M2346" s="63"/>
      <c r="N2346" s="65"/>
    </row>
    <row r="2347" spans="1:14" ht="77.5">
      <c r="A2347" s="53">
        <f t="shared" si="37"/>
        <v>2342</v>
      </c>
      <c r="B2347" s="50" t="s">
        <v>756</v>
      </c>
      <c r="C2347" s="50" t="s">
        <v>898</v>
      </c>
      <c r="D2347" s="50"/>
      <c r="E2347" s="50"/>
      <c r="F2347" s="50"/>
      <c r="G2347" s="50"/>
      <c r="H2347" s="50" t="s">
        <v>3737</v>
      </c>
      <c r="I2347" s="146"/>
      <c r="J2347" s="160"/>
      <c r="K2347" s="63"/>
      <c r="L2347" s="63"/>
      <c r="M2347" s="63"/>
      <c r="N2347" s="65"/>
    </row>
    <row r="2348" spans="1:14" ht="186" customHeight="1">
      <c r="A2348" s="53">
        <f t="shared" si="37"/>
        <v>2343</v>
      </c>
      <c r="B2348" s="50" t="s">
        <v>756</v>
      </c>
      <c r="C2348" s="50" t="s">
        <v>898</v>
      </c>
      <c r="D2348" s="58" t="s">
        <v>2785</v>
      </c>
      <c r="E2348" s="50" t="s">
        <v>970</v>
      </c>
      <c r="F2348" s="59" t="s">
        <v>2790</v>
      </c>
      <c r="G2348" s="50"/>
      <c r="H2348" s="84" t="s">
        <v>2971</v>
      </c>
      <c r="I2348" s="63"/>
      <c r="J2348" s="60">
        <v>1700000</v>
      </c>
      <c r="K2348" s="63"/>
      <c r="L2348" s="63"/>
      <c r="M2348" s="63"/>
      <c r="N2348" s="65"/>
    </row>
    <row r="2349" spans="1:14" ht="186" customHeight="1">
      <c r="A2349" s="53">
        <f t="shared" si="37"/>
        <v>2344</v>
      </c>
      <c r="B2349" s="50" t="s">
        <v>756</v>
      </c>
      <c r="C2349" s="50" t="s">
        <v>898</v>
      </c>
      <c r="D2349" s="58" t="s">
        <v>2786</v>
      </c>
      <c r="E2349" s="50" t="s">
        <v>970</v>
      </c>
      <c r="F2349" s="59" t="s">
        <v>2790</v>
      </c>
      <c r="G2349" s="50"/>
      <c r="H2349" s="84" t="s">
        <v>2971</v>
      </c>
      <c r="I2349" s="63"/>
      <c r="J2349" s="60">
        <v>1850000</v>
      </c>
      <c r="K2349" s="63"/>
      <c r="L2349" s="63"/>
      <c r="M2349" s="63"/>
      <c r="N2349" s="65"/>
    </row>
    <row r="2350" spans="1:14" ht="186" customHeight="1">
      <c r="A2350" s="53">
        <f t="shared" si="37"/>
        <v>2345</v>
      </c>
      <c r="B2350" s="50" t="s">
        <v>756</v>
      </c>
      <c r="C2350" s="50" t="s">
        <v>898</v>
      </c>
      <c r="D2350" s="58" t="s">
        <v>2787</v>
      </c>
      <c r="E2350" s="50" t="s">
        <v>970</v>
      </c>
      <c r="F2350" s="59" t="s">
        <v>2790</v>
      </c>
      <c r="G2350" s="50"/>
      <c r="H2350" s="84" t="s">
        <v>2971</v>
      </c>
      <c r="I2350" s="63"/>
      <c r="J2350" s="60">
        <v>2550000</v>
      </c>
      <c r="K2350" s="63"/>
      <c r="L2350" s="63"/>
      <c r="M2350" s="63"/>
      <c r="N2350" s="65"/>
    </row>
    <row r="2351" spans="1:14" ht="186" customHeight="1">
      <c r="A2351" s="53">
        <f t="shared" si="37"/>
        <v>2346</v>
      </c>
      <c r="B2351" s="50" t="s">
        <v>756</v>
      </c>
      <c r="C2351" s="50" t="s">
        <v>898</v>
      </c>
      <c r="D2351" s="58" t="s">
        <v>2788</v>
      </c>
      <c r="E2351" s="50" t="s">
        <v>970</v>
      </c>
      <c r="F2351" s="59" t="s">
        <v>2790</v>
      </c>
      <c r="G2351" s="50"/>
      <c r="H2351" s="84" t="s">
        <v>2971</v>
      </c>
      <c r="I2351" s="63"/>
      <c r="J2351" s="60">
        <v>3000000</v>
      </c>
      <c r="K2351" s="63"/>
      <c r="L2351" s="63"/>
      <c r="M2351" s="63"/>
      <c r="N2351" s="65"/>
    </row>
    <row r="2352" spans="1:14" ht="186" customHeight="1">
      <c r="A2352" s="53">
        <f t="shared" si="37"/>
        <v>2347</v>
      </c>
      <c r="B2352" s="50" t="s">
        <v>756</v>
      </c>
      <c r="C2352" s="50" t="s">
        <v>898</v>
      </c>
      <c r="D2352" s="58" t="s">
        <v>2789</v>
      </c>
      <c r="E2352" s="50" t="s">
        <v>970</v>
      </c>
      <c r="F2352" s="59" t="s">
        <v>2790</v>
      </c>
      <c r="G2352" s="50"/>
      <c r="H2352" s="84" t="s">
        <v>2971</v>
      </c>
      <c r="I2352" s="63"/>
      <c r="J2352" s="60">
        <v>4500000</v>
      </c>
      <c r="K2352" s="63"/>
      <c r="L2352" s="63"/>
      <c r="M2352" s="63"/>
      <c r="N2352" s="65"/>
    </row>
    <row r="2353" spans="1:14" ht="186" customHeight="1">
      <c r="A2353" s="53">
        <f t="shared" si="37"/>
        <v>2348</v>
      </c>
      <c r="B2353" s="50" t="s">
        <v>756</v>
      </c>
      <c r="C2353" s="50" t="s">
        <v>898</v>
      </c>
      <c r="D2353" s="58" t="s">
        <v>2791</v>
      </c>
      <c r="E2353" s="50" t="s">
        <v>970</v>
      </c>
      <c r="F2353" s="59" t="s">
        <v>2790</v>
      </c>
      <c r="G2353" s="50"/>
      <c r="H2353" s="84" t="s">
        <v>2971</v>
      </c>
      <c r="I2353" s="63"/>
      <c r="J2353" s="60">
        <v>1650000</v>
      </c>
      <c r="K2353" s="63"/>
      <c r="L2353" s="63"/>
      <c r="M2353" s="63"/>
      <c r="N2353" s="65"/>
    </row>
    <row r="2354" spans="1:14" ht="186" customHeight="1">
      <c r="A2354" s="53">
        <f t="shared" si="37"/>
        <v>2349</v>
      </c>
      <c r="B2354" s="50" t="s">
        <v>756</v>
      </c>
      <c r="C2354" s="50" t="s">
        <v>898</v>
      </c>
      <c r="D2354" s="58" t="s">
        <v>2792</v>
      </c>
      <c r="E2354" s="50" t="s">
        <v>970</v>
      </c>
      <c r="F2354" s="59" t="s">
        <v>2790</v>
      </c>
      <c r="G2354" s="50"/>
      <c r="H2354" s="84" t="s">
        <v>2971</v>
      </c>
      <c r="I2354" s="63"/>
      <c r="J2354" s="60">
        <v>1800000</v>
      </c>
      <c r="K2354" s="63"/>
      <c r="L2354" s="63"/>
      <c r="M2354" s="63"/>
      <c r="N2354" s="65"/>
    </row>
    <row r="2355" spans="1:14" ht="186" customHeight="1">
      <c r="A2355" s="53">
        <f t="shared" si="37"/>
        <v>2350</v>
      </c>
      <c r="B2355" s="50" t="s">
        <v>756</v>
      </c>
      <c r="C2355" s="50" t="s">
        <v>898</v>
      </c>
      <c r="D2355" s="58" t="s">
        <v>2793</v>
      </c>
      <c r="E2355" s="50" t="s">
        <v>970</v>
      </c>
      <c r="F2355" s="59" t="s">
        <v>2790</v>
      </c>
      <c r="G2355" s="50"/>
      <c r="H2355" s="84" t="s">
        <v>2971</v>
      </c>
      <c r="I2355" s="63"/>
      <c r="J2355" s="60">
        <v>2500000</v>
      </c>
      <c r="K2355" s="63"/>
      <c r="L2355" s="63"/>
      <c r="M2355" s="63"/>
      <c r="N2355" s="65"/>
    </row>
    <row r="2356" spans="1:14" ht="186" customHeight="1">
      <c r="A2356" s="53">
        <f t="shared" si="37"/>
        <v>2351</v>
      </c>
      <c r="B2356" s="50" t="s">
        <v>756</v>
      </c>
      <c r="C2356" s="50" t="s">
        <v>898</v>
      </c>
      <c r="D2356" s="58" t="s">
        <v>2794</v>
      </c>
      <c r="E2356" s="50" t="s">
        <v>970</v>
      </c>
      <c r="F2356" s="59" t="s">
        <v>2790</v>
      </c>
      <c r="G2356" s="50"/>
      <c r="H2356" s="84" t="s">
        <v>2971</v>
      </c>
      <c r="I2356" s="63"/>
      <c r="J2356" s="60">
        <v>2950000</v>
      </c>
      <c r="K2356" s="63"/>
      <c r="L2356" s="63"/>
      <c r="M2356" s="63"/>
      <c r="N2356" s="65"/>
    </row>
    <row r="2357" spans="1:14" ht="186" customHeight="1">
      <c r="A2357" s="53">
        <f t="shared" si="37"/>
        <v>2352</v>
      </c>
      <c r="B2357" s="50" t="s">
        <v>756</v>
      </c>
      <c r="C2357" s="50" t="s">
        <v>898</v>
      </c>
      <c r="D2357" s="58" t="s">
        <v>2795</v>
      </c>
      <c r="E2357" s="50" t="s">
        <v>970</v>
      </c>
      <c r="F2357" s="59" t="s">
        <v>2790</v>
      </c>
      <c r="G2357" s="50"/>
      <c r="H2357" s="84" t="s">
        <v>2971</v>
      </c>
      <c r="I2357" s="63"/>
      <c r="J2357" s="60">
        <v>4250000</v>
      </c>
      <c r="K2357" s="63"/>
      <c r="L2357" s="63"/>
      <c r="M2357" s="63"/>
      <c r="N2357" s="65"/>
    </row>
    <row r="2358" spans="1:14" ht="186" customHeight="1">
      <c r="A2358" s="53">
        <f t="shared" si="37"/>
        <v>2353</v>
      </c>
      <c r="B2358" s="50" t="s">
        <v>756</v>
      </c>
      <c r="C2358" s="50" t="s">
        <v>898</v>
      </c>
      <c r="D2358" s="58" t="s">
        <v>2796</v>
      </c>
      <c r="E2358" s="50" t="s">
        <v>970</v>
      </c>
      <c r="F2358" s="59" t="s">
        <v>2801</v>
      </c>
      <c r="G2358" s="50"/>
      <c r="H2358" s="84" t="s">
        <v>2971</v>
      </c>
      <c r="I2358" s="63"/>
      <c r="J2358" s="60">
        <v>1050000</v>
      </c>
      <c r="K2358" s="63"/>
      <c r="L2358" s="63"/>
      <c r="M2358" s="63"/>
      <c r="N2358" s="65"/>
    </row>
    <row r="2359" spans="1:14" ht="186" customHeight="1">
      <c r="A2359" s="53">
        <f t="shared" si="37"/>
        <v>2354</v>
      </c>
      <c r="B2359" s="50" t="s">
        <v>756</v>
      </c>
      <c r="C2359" s="50" t="s">
        <v>898</v>
      </c>
      <c r="D2359" s="58" t="s">
        <v>2797</v>
      </c>
      <c r="E2359" s="50" t="s">
        <v>970</v>
      </c>
      <c r="F2359" s="59" t="s">
        <v>2801</v>
      </c>
      <c r="G2359" s="50"/>
      <c r="H2359" s="84" t="s">
        <v>2971</v>
      </c>
      <c r="I2359" s="63"/>
      <c r="J2359" s="60">
        <v>1100000</v>
      </c>
      <c r="K2359" s="63"/>
      <c r="L2359" s="63"/>
      <c r="M2359" s="63"/>
      <c r="N2359" s="65"/>
    </row>
    <row r="2360" spans="1:14" ht="186" customHeight="1">
      <c r="A2360" s="53">
        <f t="shared" si="37"/>
        <v>2355</v>
      </c>
      <c r="B2360" s="50" t="s">
        <v>756</v>
      </c>
      <c r="C2360" s="50" t="s">
        <v>898</v>
      </c>
      <c r="D2360" s="58" t="s">
        <v>2798</v>
      </c>
      <c r="E2360" s="50" t="s">
        <v>970</v>
      </c>
      <c r="F2360" s="59" t="s">
        <v>2801</v>
      </c>
      <c r="G2360" s="50"/>
      <c r="H2360" s="84" t="s">
        <v>2971</v>
      </c>
      <c r="I2360" s="63"/>
      <c r="J2360" s="60">
        <v>2450000</v>
      </c>
      <c r="K2360" s="63"/>
      <c r="L2360" s="63"/>
      <c r="M2360" s="63"/>
      <c r="N2360" s="65"/>
    </row>
    <row r="2361" spans="1:14" ht="186" customHeight="1">
      <c r="A2361" s="53">
        <f t="shared" si="37"/>
        <v>2356</v>
      </c>
      <c r="B2361" s="50" t="s">
        <v>756</v>
      </c>
      <c r="C2361" s="50" t="s">
        <v>898</v>
      </c>
      <c r="D2361" s="58" t="s">
        <v>2799</v>
      </c>
      <c r="E2361" s="50" t="s">
        <v>970</v>
      </c>
      <c r="F2361" s="59" t="s">
        <v>2801</v>
      </c>
      <c r="G2361" s="50"/>
      <c r="H2361" s="84" t="s">
        <v>2971</v>
      </c>
      <c r="I2361" s="63"/>
      <c r="J2361" s="60">
        <v>2500000</v>
      </c>
      <c r="K2361" s="63"/>
      <c r="L2361" s="63"/>
      <c r="M2361" s="63"/>
      <c r="N2361" s="65"/>
    </row>
    <row r="2362" spans="1:14" ht="186" customHeight="1">
      <c r="A2362" s="53">
        <f t="shared" si="37"/>
        <v>2357</v>
      </c>
      <c r="B2362" s="50" t="s">
        <v>756</v>
      </c>
      <c r="C2362" s="50" t="s">
        <v>898</v>
      </c>
      <c r="D2362" s="58" t="s">
        <v>2800</v>
      </c>
      <c r="E2362" s="50" t="s">
        <v>970</v>
      </c>
      <c r="F2362" s="59" t="s">
        <v>2801</v>
      </c>
      <c r="G2362" s="50"/>
      <c r="H2362" s="84" t="s">
        <v>2971</v>
      </c>
      <c r="I2362" s="63"/>
      <c r="J2362" s="60">
        <v>2850000</v>
      </c>
      <c r="K2362" s="63"/>
      <c r="L2362" s="63"/>
      <c r="M2362" s="63"/>
      <c r="N2362" s="65"/>
    </row>
    <row r="2363" spans="1:14" ht="186" customHeight="1">
      <c r="A2363" s="53">
        <f t="shared" si="37"/>
        <v>2358</v>
      </c>
      <c r="B2363" s="50" t="s">
        <v>756</v>
      </c>
      <c r="C2363" s="50" t="s">
        <v>898</v>
      </c>
      <c r="D2363" s="58" t="s">
        <v>2802</v>
      </c>
      <c r="E2363" s="50" t="s">
        <v>970</v>
      </c>
      <c r="F2363" s="59" t="s">
        <v>2807</v>
      </c>
      <c r="G2363" s="50"/>
      <c r="H2363" s="84" t="s">
        <v>2971</v>
      </c>
      <c r="I2363" s="63"/>
      <c r="J2363" s="60">
        <v>1400000</v>
      </c>
      <c r="K2363" s="63"/>
      <c r="L2363" s="63"/>
      <c r="M2363" s="63"/>
      <c r="N2363" s="65"/>
    </row>
    <row r="2364" spans="1:14" ht="186" customHeight="1">
      <c r="A2364" s="53">
        <f t="shared" si="37"/>
        <v>2359</v>
      </c>
      <c r="B2364" s="50" t="s">
        <v>756</v>
      </c>
      <c r="C2364" s="50" t="s">
        <v>898</v>
      </c>
      <c r="D2364" s="58" t="s">
        <v>2803</v>
      </c>
      <c r="E2364" s="50" t="s">
        <v>970</v>
      </c>
      <c r="F2364" s="59" t="s">
        <v>2807</v>
      </c>
      <c r="G2364" s="50"/>
      <c r="H2364" s="84" t="s">
        <v>2971</v>
      </c>
      <c r="I2364" s="63"/>
      <c r="J2364" s="60">
        <v>1600000</v>
      </c>
      <c r="K2364" s="63"/>
      <c r="L2364" s="63"/>
      <c r="M2364" s="63"/>
      <c r="N2364" s="65"/>
    </row>
    <row r="2365" spans="1:14" ht="186" customHeight="1">
      <c r="A2365" s="53">
        <f t="shared" si="37"/>
        <v>2360</v>
      </c>
      <c r="B2365" s="50" t="s">
        <v>756</v>
      </c>
      <c r="C2365" s="50" t="s">
        <v>898</v>
      </c>
      <c r="D2365" s="58" t="s">
        <v>2804</v>
      </c>
      <c r="E2365" s="50" t="s">
        <v>970</v>
      </c>
      <c r="F2365" s="59" t="s">
        <v>2807</v>
      </c>
      <c r="G2365" s="50"/>
      <c r="H2365" s="84" t="s">
        <v>2971</v>
      </c>
      <c r="I2365" s="63"/>
      <c r="J2365" s="60">
        <v>2200000</v>
      </c>
      <c r="K2365" s="63"/>
      <c r="L2365" s="63"/>
      <c r="M2365" s="63"/>
      <c r="N2365" s="65"/>
    </row>
    <row r="2366" spans="1:14" ht="186" customHeight="1">
      <c r="A2366" s="53">
        <f t="shared" si="37"/>
        <v>2361</v>
      </c>
      <c r="B2366" s="50" t="s">
        <v>756</v>
      </c>
      <c r="C2366" s="50" t="s">
        <v>898</v>
      </c>
      <c r="D2366" s="58" t="s">
        <v>2805</v>
      </c>
      <c r="E2366" s="50" t="s">
        <v>970</v>
      </c>
      <c r="F2366" s="59" t="s">
        <v>2807</v>
      </c>
      <c r="G2366" s="50"/>
      <c r="H2366" s="84" t="s">
        <v>2971</v>
      </c>
      <c r="I2366" s="63"/>
      <c r="J2366" s="60">
        <v>2800000</v>
      </c>
      <c r="K2366" s="63"/>
      <c r="L2366" s="63"/>
      <c r="M2366" s="63"/>
      <c r="N2366" s="65"/>
    </row>
    <row r="2367" spans="1:14" ht="186" customHeight="1">
      <c r="A2367" s="53">
        <f t="shared" si="37"/>
        <v>2362</v>
      </c>
      <c r="B2367" s="50" t="s">
        <v>756</v>
      </c>
      <c r="C2367" s="50" t="s">
        <v>898</v>
      </c>
      <c r="D2367" s="58" t="s">
        <v>2806</v>
      </c>
      <c r="E2367" s="50" t="s">
        <v>970</v>
      </c>
      <c r="F2367" s="59" t="s">
        <v>2807</v>
      </c>
      <c r="G2367" s="50"/>
      <c r="H2367" s="84" t="s">
        <v>2971</v>
      </c>
      <c r="I2367" s="63"/>
      <c r="J2367" s="60">
        <v>3900000</v>
      </c>
      <c r="K2367" s="63"/>
      <c r="L2367" s="63"/>
      <c r="M2367" s="63"/>
      <c r="N2367" s="65"/>
    </row>
    <row r="2368" spans="1:14" ht="77.150000000000006" customHeight="1">
      <c r="A2368" s="53">
        <f t="shared" si="37"/>
        <v>2363</v>
      </c>
      <c r="B2368" s="50" t="s">
        <v>756</v>
      </c>
      <c r="C2368" s="50" t="s">
        <v>898</v>
      </c>
      <c r="D2368" s="61" t="s">
        <v>2808</v>
      </c>
      <c r="E2368" s="50" t="s">
        <v>1173</v>
      </c>
      <c r="F2368" s="59"/>
      <c r="G2368" s="50"/>
      <c r="H2368" s="84" t="s">
        <v>2971</v>
      </c>
      <c r="I2368" s="63"/>
      <c r="J2368" s="62">
        <v>488000</v>
      </c>
      <c r="K2368" s="63"/>
      <c r="L2368" s="63"/>
      <c r="M2368" s="63"/>
      <c r="N2368" s="65"/>
    </row>
    <row r="2369" spans="1:14" ht="77.150000000000006" customHeight="1">
      <c r="A2369" s="53">
        <f t="shared" si="37"/>
        <v>2364</v>
      </c>
      <c r="B2369" s="50" t="s">
        <v>756</v>
      </c>
      <c r="C2369" s="50" t="s">
        <v>898</v>
      </c>
      <c r="D2369" s="58" t="s">
        <v>2809</v>
      </c>
      <c r="E2369" s="50" t="s">
        <v>1173</v>
      </c>
      <c r="F2369" s="59"/>
      <c r="G2369" s="50"/>
      <c r="H2369" s="84" t="s">
        <v>2971</v>
      </c>
      <c r="I2369" s="63"/>
      <c r="J2369" s="62">
        <v>535000</v>
      </c>
      <c r="K2369" s="63"/>
      <c r="L2369" s="63"/>
      <c r="M2369" s="63"/>
      <c r="N2369" s="65"/>
    </row>
    <row r="2370" spans="1:14" ht="77.150000000000006" customHeight="1">
      <c r="A2370" s="53">
        <f t="shared" si="37"/>
        <v>2365</v>
      </c>
      <c r="B2370" s="50" t="s">
        <v>756</v>
      </c>
      <c r="C2370" s="50" t="s">
        <v>898</v>
      </c>
      <c r="D2370" s="58" t="s">
        <v>2810</v>
      </c>
      <c r="E2370" s="50" t="s">
        <v>1173</v>
      </c>
      <c r="F2370" s="59"/>
      <c r="G2370" s="50"/>
      <c r="H2370" s="84" t="s">
        <v>2971</v>
      </c>
      <c r="I2370" s="63"/>
      <c r="J2370" s="62">
        <v>744000</v>
      </c>
      <c r="K2370" s="63"/>
      <c r="L2370" s="63"/>
      <c r="M2370" s="63"/>
      <c r="N2370" s="65"/>
    </row>
    <row r="2371" spans="1:14" ht="77.150000000000006" customHeight="1">
      <c r="A2371" s="53">
        <f t="shared" si="37"/>
        <v>2366</v>
      </c>
      <c r="B2371" s="50" t="s">
        <v>756</v>
      </c>
      <c r="C2371" s="50" t="s">
        <v>898</v>
      </c>
      <c r="D2371" s="58" t="s">
        <v>2811</v>
      </c>
      <c r="E2371" s="50" t="s">
        <v>1173</v>
      </c>
      <c r="F2371" s="59"/>
      <c r="G2371" s="50"/>
      <c r="H2371" s="84" t="s">
        <v>2971</v>
      </c>
      <c r="I2371" s="63"/>
      <c r="J2371" s="62">
        <v>913000</v>
      </c>
      <c r="K2371" s="63"/>
      <c r="L2371" s="63"/>
      <c r="M2371" s="63"/>
      <c r="N2371" s="65"/>
    </row>
    <row r="2372" spans="1:14" ht="76.5" customHeight="1">
      <c r="A2372" s="53">
        <f t="shared" si="37"/>
        <v>2367</v>
      </c>
      <c r="B2372" s="50" t="s">
        <v>756</v>
      </c>
      <c r="C2372" s="50" t="s">
        <v>898</v>
      </c>
      <c r="D2372" s="58" t="s">
        <v>2812</v>
      </c>
      <c r="E2372" s="50" t="s">
        <v>1173</v>
      </c>
      <c r="F2372" s="59"/>
      <c r="G2372" s="50"/>
      <c r="H2372" s="84" t="s">
        <v>2971</v>
      </c>
      <c r="I2372" s="63"/>
      <c r="J2372" s="62">
        <v>1009000</v>
      </c>
      <c r="K2372" s="63"/>
      <c r="L2372" s="63"/>
      <c r="M2372" s="63"/>
      <c r="N2372" s="65"/>
    </row>
    <row r="2373" spans="1:14" ht="77.150000000000006" customHeight="1">
      <c r="A2373" s="53">
        <f t="shared" si="37"/>
        <v>2368</v>
      </c>
      <c r="B2373" s="50" t="s">
        <v>756</v>
      </c>
      <c r="C2373" s="50" t="s">
        <v>898</v>
      </c>
      <c r="D2373" s="58" t="s">
        <v>2813</v>
      </c>
      <c r="E2373" s="50" t="s">
        <v>1340</v>
      </c>
      <c r="F2373" s="50"/>
      <c r="G2373" s="50"/>
      <c r="H2373" s="84" t="s">
        <v>2971</v>
      </c>
      <c r="I2373" s="63"/>
      <c r="J2373" s="62">
        <v>615000</v>
      </c>
      <c r="K2373" s="63"/>
      <c r="L2373" s="63"/>
      <c r="M2373" s="63"/>
      <c r="N2373" s="65"/>
    </row>
    <row r="2374" spans="1:14" ht="77.150000000000006" customHeight="1">
      <c r="A2374" s="53">
        <f t="shared" si="37"/>
        <v>2369</v>
      </c>
      <c r="B2374" s="50" t="s">
        <v>756</v>
      </c>
      <c r="C2374" s="50" t="s">
        <v>898</v>
      </c>
      <c r="D2374" s="58" t="s">
        <v>2814</v>
      </c>
      <c r="E2374" s="50" t="s">
        <v>1340</v>
      </c>
      <c r="F2374" s="50"/>
      <c r="G2374" s="50"/>
      <c r="H2374" s="84" t="s">
        <v>2971</v>
      </c>
      <c r="I2374" s="63"/>
      <c r="J2374" s="62">
        <v>738000</v>
      </c>
      <c r="K2374" s="63"/>
      <c r="L2374" s="63"/>
      <c r="M2374" s="63"/>
      <c r="N2374" s="65"/>
    </row>
    <row r="2375" spans="1:14" ht="77.150000000000006" customHeight="1">
      <c r="A2375" s="53">
        <f t="shared" si="37"/>
        <v>2370</v>
      </c>
      <c r="B2375" s="50" t="s">
        <v>756</v>
      </c>
      <c r="C2375" s="50" t="s">
        <v>898</v>
      </c>
      <c r="D2375" s="61" t="s">
        <v>2815</v>
      </c>
      <c r="E2375" s="50" t="s">
        <v>1340</v>
      </c>
      <c r="F2375" s="50"/>
      <c r="G2375" s="50"/>
      <c r="H2375" s="84" t="s">
        <v>2971</v>
      </c>
      <c r="I2375" s="63"/>
      <c r="J2375" s="62">
        <v>923000</v>
      </c>
      <c r="K2375" s="63"/>
      <c r="L2375" s="63"/>
      <c r="M2375" s="63"/>
      <c r="N2375" s="65"/>
    </row>
    <row r="2376" spans="1:14" ht="77.150000000000006" customHeight="1">
      <c r="A2376" s="53">
        <f t="shared" si="37"/>
        <v>2371</v>
      </c>
      <c r="B2376" s="50" t="s">
        <v>756</v>
      </c>
      <c r="C2376" s="50" t="s">
        <v>898</v>
      </c>
      <c r="D2376" s="58" t="s">
        <v>2816</v>
      </c>
      <c r="E2376" s="50" t="s">
        <v>1340</v>
      </c>
      <c r="F2376" s="50"/>
      <c r="G2376" s="50"/>
      <c r="H2376" s="84" t="s">
        <v>2971</v>
      </c>
      <c r="I2376" s="63"/>
      <c r="J2376" s="62">
        <v>1144000</v>
      </c>
      <c r="K2376" s="63"/>
      <c r="L2376" s="63"/>
      <c r="M2376" s="63"/>
      <c r="N2376" s="65"/>
    </row>
    <row r="2377" spans="1:14" ht="77.150000000000006" customHeight="1">
      <c r="A2377" s="53">
        <f t="shared" ref="A2377:A2440" si="38">A2376+1</f>
        <v>2372</v>
      </c>
      <c r="B2377" s="50" t="s">
        <v>756</v>
      </c>
      <c r="C2377" s="50" t="s">
        <v>898</v>
      </c>
      <c r="D2377" s="58" t="s">
        <v>2817</v>
      </c>
      <c r="E2377" s="50" t="s">
        <v>1340</v>
      </c>
      <c r="F2377" s="50"/>
      <c r="G2377" s="50"/>
      <c r="H2377" s="84" t="s">
        <v>2971</v>
      </c>
      <c r="I2377" s="63"/>
      <c r="J2377" s="62">
        <v>1286000</v>
      </c>
      <c r="K2377" s="63"/>
      <c r="L2377" s="63"/>
      <c r="M2377" s="63"/>
      <c r="N2377" s="65"/>
    </row>
    <row r="2378" spans="1:14" ht="77.150000000000006" customHeight="1">
      <c r="A2378" s="53">
        <f t="shared" si="38"/>
        <v>2373</v>
      </c>
      <c r="B2378" s="50" t="s">
        <v>756</v>
      </c>
      <c r="C2378" s="50" t="s">
        <v>898</v>
      </c>
      <c r="D2378" s="50" t="s">
        <v>3220</v>
      </c>
      <c r="E2378" s="50" t="s">
        <v>1340</v>
      </c>
      <c r="F2378" s="50" t="s">
        <v>3233</v>
      </c>
      <c r="G2378" s="50"/>
      <c r="H2378" s="50" t="s">
        <v>3219</v>
      </c>
      <c r="I2378" s="63"/>
      <c r="J2378" s="64">
        <v>2157407</v>
      </c>
      <c r="K2378" s="63"/>
      <c r="L2378" s="63"/>
      <c r="M2378" s="63"/>
      <c r="N2378" s="65"/>
    </row>
    <row r="2379" spans="1:14" ht="77.5">
      <c r="A2379" s="53">
        <f t="shared" si="38"/>
        <v>2374</v>
      </c>
      <c r="B2379" s="50" t="s">
        <v>756</v>
      </c>
      <c r="C2379" s="50" t="s">
        <v>898</v>
      </c>
      <c r="D2379" s="50" t="s">
        <v>1341</v>
      </c>
      <c r="E2379" s="50" t="s">
        <v>1340</v>
      </c>
      <c r="F2379" s="50" t="s">
        <v>3233</v>
      </c>
      <c r="G2379" s="50"/>
      <c r="H2379" s="50" t="s">
        <v>3219</v>
      </c>
      <c r="I2379" s="63"/>
      <c r="J2379" s="64">
        <v>2361111</v>
      </c>
      <c r="K2379" s="63"/>
      <c r="L2379" s="63"/>
      <c r="M2379" s="63"/>
      <c r="N2379" s="65"/>
    </row>
    <row r="2380" spans="1:14" ht="59.5" customHeight="1">
      <c r="A2380" s="53">
        <f t="shared" si="38"/>
        <v>2375</v>
      </c>
      <c r="B2380" s="50" t="s">
        <v>756</v>
      </c>
      <c r="C2380" s="50" t="s">
        <v>898</v>
      </c>
      <c r="D2380" s="50" t="s">
        <v>1809</v>
      </c>
      <c r="E2380" s="50" t="s">
        <v>1340</v>
      </c>
      <c r="F2380" s="50" t="s">
        <v>3233</v>
      </c>
      <c r="G2380" s="50"/>
      <c r="H2380" s="50" t="s">
        <v>3219</v>
      </c>
      <c r="I2380" s="63"/>
      <c r="J2380" s="64">
        <v>3240741</v>
      </c>
      <c r="K2380" s="63"/>
      <c r="L2380" s="63"/>
      <c r="M2380" s="63"/>
      <c r="N2380" s="65"/>
    </row>
    <row r="2381" spans="1:14" ht="77.5">
      <c r="A2381" s="53">
        <f t="shared" si="38"/>
        <v>2376</v>
      </c>
      <c r="B2381" s="50" t="s">
        <v>756</v>
      </c>
      <c r="C2381" s="50" t="s">
        <v>898</v>
      </c>
      <c r="D2381" s="50" t="s">
        <v>1810</v>
      </c>
      <c r="E2381" s="50" t="s">
        <v>970</v>
      </c>
      <c r="F2381" s="50" t="s">
        <v>3233</v>
      </c>
      <c r="G2381" s="50"/>
      <c r="H2381" s="50" t="s">
        <v>3219</v>
      </c>
      <c r="I2381" s="63"/>
      <c r="J2381" s="64">
        <v>1333333</v>
      </c>
      <c r="K2381" s="63"/>
      <c r="L2381" s="63"/>
      <c r="M2381" s="63"/>
      <c r="N2381" s="65"/>
    </row>
    <row r="2382" spans="1:14" ht="77.5">
      <c r="A2382" s="53">
        <f t="shared" si="38"/>
        <v>2377</v>
      </c>
      <c r="B2382" s="50" t="s">
        <v>756</v>
      </c>
      <c r="C2382" s="50" t="s">
        <v>898</v>
      </c>
      <c r="D2382" s="50" t="s">
        <v>1811</v>
      </c>
      <c r="E2382" s="50" t="s">
        <v>970</v>
      </c>
      <c r="F2382" s="50" t="s">
        <v>3233</v>
      </c>
      <c r="G2382" s="50"/>
      <c r="H2382" s="50" t="s">
        <v>3219</v>
      </c>
      <c r="I2382" s="63"/>
      <c r="J2382" s="64">
        <v>666667</v>
      </c>
      <c r="K2382" s="63"/>
      <c r="L2382" s="63"/>
      <c r="M2382" s="63"/>
      <c r="N2382" s="65"/>
    </row>
    <row r="2383" spans="1:14" ht="77.5">
      <c r="A2383" s="53">
        <f t="shared" si="38"/>
        <v>2378</v>
      </c>
      <c r="B2383" s="50" t="s">
        <v>756</v>
      </c>
      <c r="C2383" s="50" t="s">
        <v>898</v>
      </c>
      <c r="D2383" s="50" t="s">
        <v>1342</v>
      </c>
      <c r="E2383" s="50" t="s">
        <v>970</v>
      </c>
      <c r="F2383" s="50" t="s">
        <v>1875</v>
      </c>
      <c r="G2383" s="50"/>
      <c r="H2383" s="50" t="s">
        <v>3219</v>
      </c>
      <c r="I2383" s="63"/>
      <c r="J2383" s="64">
        <v>842593</v>
      </c>
      <c r="K2383" s="63"/>
      <c r="L2383" s="63"/>
      <c r="M2383" s="63"/>
      <c r="N2383" s="65"/>
    </row>
    <row r="2384" spans="1:14" ht="77.5">
      <c r="A2384" s="53">
        <f t="shared" si="38"/>
        <v>2379</v>
      </c>
      <c r="B2384" s="50" t="s">
        <v>756</v>
      </c>
      <c r="C2384" s="50" t="s">
        <v>898</v>
      </c>
      <c r="D2384" s="50" t="s">
        <v>1812</v>
      </c>
      <c r="E2384" s="50" t="s">
        <v>970</v>
      </c>
      <c r="F2384" s="50" t="s">
        <v>3232</v>
      </c>
      <c r="G2384" s="50"/>
      <c r="H2384" s="50" t="s">
        <v>3219</v>
      </c>
      <c r="I2384" s="63"/>
      <c r="J2384" s="64">
        <v>1345455</v>
      </c>
      <c r="K2384" s="63"/>
      <c r="L2384" s="63"/>
      <c r="M2384" s="63"/>
      <c r="N2384" s="65"/>
    </row>
    <row r="2385" spans="1:14" ht="86.15" customHeight="1">
      <c r="A2385" s="53">
        <f t="shared" si="38"/>
        <v>2380</v>
      </c>
      <c r="B2385" s="50" t="s">
        <v>756</v>
      </c>
      <c r="C2385" s="50" t="s">
        <v>898</v>
      </c>
      <c r="D2385" s="50" t="s">
        <v>3221</v>
      </c>
      <c r="E2385" s="50" t="s">
        <v>970</v>
      </c>
      <c r="F2385" s="50" t="s">
        <v>3232</v>
      </c>
      <c r="G2385" s="50"/>
      <c r="H2385" s="50" t="s">
        <v>3219</v>
      </c>
      <c r="I2385" s="63"/>
      <c r="J2385" s="64">
        <v>709091</v>
      </c>
      <c r="K2385" s="63"/>
      <c r="L2385" s="63"/>
      <c r="M2385" s="63"/>
      <c r="N2385" s="65"/>
    </row>
    <row r="2386" spans="1:14" ht="86.15" customHeight="1">
      <c r="A2386" s="53">
        <f t="shared" si="38"/>
        <v>2381</v>
      </c>
      <c r="B2386" s="50" t="s">
        <v>756</v>
      </c>
      <c r="C2386" s="50" t="s">
        <v>898</v>
      </c>
      <c r="D2386" s="50" t="s">
        <v>3222</v>
      </c>
      <c r="E2386" s="50" t="s">
        <v>3192</v>
      </c>
      <c r="F2386" s="50" t="s">
        <v>3223</v>
      </c>
      <c r="G2386" s="50"/>
      <c r="H2386" s="50" t="s">
        <v>3219</v>
      </c>
      <c r="I2386" s="63"/>
      <c r="J2386" s="64">
        <v>5925926</v>
      </c>
      <c r="K2386" s="63"/>
      <c r="L2386" s="63"/>
      <c r="M2386" s="63"/>
      <c r="N2386" s="65"/>
    </row>
    <row r="2387" spans="1:14" ht="86.15" customHeight="1">
      <c r="A2387" s="53">
        <f t="shared" si="38"/>
        <v>2382</v>
      </c>
      <c r="B2387" s="50" t="s">
        <v>756</v>
      </c>
      <c r="C2387" s="50" t="s">
        <v>898</v>
      </c>
      <c r="D2387" s="50" t="s">
        <v>3224</v>
      </c>
      <c r="E2387" s="50" t="s">
        <v>3192</v>
      </c>
      <c r="F2387" s="50" t="s">
        <v>3223</v>
      </c>
      <c r="G2387" s="50"/>
      <c r="H2387" s="50" t="s">
        <v>3219</v>
      </c>
      <c r="I2387" s="63"/>
      <c r="J2387" s="64">
        <v>6203704</v>
      </c>
      <c r="K2387" s="63"/>
      <c r="L2387" s="63"/>
      <c r="M2387" s="63"/>
      <c r="N2387" s="65"/>
    </row>
    <row r="2388" spans="1:14" ht="86.15" customHeight="1">
      <c r="A2388" s="53">
        <f t="shared" si="38"/>
        <v>2383</v>
      </c>
      <c r="B2388" s="50" t="s">
        <v>756</v>
      </c>
      <c r="C2388" s="50" t="s">
        <v>898</v>
      </c>
      <c r="D2388" s="50" t="s">
        <v>3225</v>
      </c>
      <c r="E2388" s="50" t="s">
        <v>3192</v>
      </c>
      <c r="F2388" s="50" t="s">
        <v>3223</v>
      </c>
      <c r="G2388" s="50"/>
      <c r="H2388" s="50" t="s">
        <v>3219</v>
      </c>
      <c r="I2388" s="63"/>
      <c r="J2388" s="64">
        <v>3703704</v>
      </c>
      <c r="K2388" s="63"/>
      <c r="L2388" s="63"/>
      <c r="M2388" s="63"/>
      <c r="N2388" s="65"/>
    </row>
    <row r="2389" spans="1:14" ht="86.15" customHeight="1">
      <c r="A2389" s="53">
        <f t="shared" si="38"/>
        <v>2384</v>
      </c>
      <c r="B2389" s="50" t="s">
        <v>756</v>
      </c>
      <c r="C2389" s="50" t="s">
        <v>898</v>
      </c>
      <c r="D2389" s="50" t="s">
        <v>3226</v>
      </c>
      <c r="E2389" s="50" t="s">
        <v>3192</v>
      </c>
      <c r="F2389" s="50" t="s">
        <v>3223</v>
      </c>
      <c r="G2389" s="50"/>
      <c r="H2389" s="50" t="s">
        <v>3219</v>
      </c>
      <c r="I2389" s="63"/>
      <c r="J2389" s="64">
        <v>2685185</v>
      </c>
      <c r="K2389" s="63"/>
      <c r="L2389" s="63"/>
      <c r="M2389" s="63"/>
      <c r="N2389" s="65"/>
    </row>
    <row r="2390" spans="1:14" ht="86.15" customHeight="1">
      <c r="A2390" s="53">
        <f t="shared" si="38"/>
        <v>2385</v>
      </c>
      <c r="B2390" s="50" t="s">
        <v>756</v>
      </c>
      <c r="C2390" s="50" t="s">
        <v>898</v>
      </c>
      <c r="D2390" s="50" t="s">
        <v>3227</v>
      </c>
      <c r="E2390" s="50" t="s">
        <v>3192</v>
      </c>
      <c r="F2390" s="50" t="s">
        <v>3223</v>
      </c>
      <c r="G2390" s="50"/>
      <c r="H2390" s="50" t="s">
        <v>3219</v>
      </c>
      <c r="I2390" s="63"/>
      <c r="J2390" s="64">
        <v>824074</v>
      </c>
      <c r="K2390" s="63"/>
      <c r="L2390" s="63"/>
      <c r="M2390" s="63"/>
      <c r="N2390" s="65"/>
    </row>
    <row r="2391" spans="1:14" ht="86.15" customHeight="1">
      <c r="A2391" s="53">
        <f t="shared" si="38"/>
        <v>2386</v>
      </c>
      <c r="B2391" s="50" t="s">
        <v>756</v>
      </c>
      <c r="C2391" s="50" t="s">
        <v>898</v>
      </c>
      <c r="D2391" s="50" t="s">
        <v>3228</v>
      </c>
      <c r="E2391" s="50" t="s">
        <v>3192</v>
      </c>
      <c r="F2391" s="50" t="s">
        <v>3223</v>
      </c>
      <c r="G2391" s="50"/>
      <c r="H2391" s="50" t="s">
        <v>3219</v>
      </c>
      <c r="I2391" s="63"/>
      <c r="J2391" s="64">
        <v>768518</v>
      </c>
      <c r="K2391" s="63"/>
      <c r="L2391" s="63"/>
      <c r="M2391" s="63"/>
      <c r="N2391" s="65"/>
    </row>
    <row r="2392" spans="1:14" ht="86.15" customHeight="1">
      <c r="A2392" s="53">
        <f t="shared" si="38"/>
        <v>2387</v>
      </c>
      <c r="B2392" s="50" t="s">
        <v>756</v>
      </c>
      <c r="C2392" s="50" t="s">
        <v>898</v>
      </c>
      <c r="D2392" s="50" t="s">
        <v>3229</v>
      </c>
      <c r="E2392" s="50" t="s">
        <v>3192</v>
      </c>
      <c r="F2392" s="50" t="s">
        <v>3223</v>
      </c>
      <c r="G2392" s="50"/>
      <c r="H2392" s="50" t="s">
        <v>3219</v>
      </c>
      <c r="I2392" s="63"/>
      <c r="J2392" s="64">
        <v>1018518</v>
      </c>
      <c r="K2392" s="63"/>
      <c r="L2392" s="63"/>
      <c r="M2392" s="63"/>
      <c r="N2392" s="65"/>
    </row>
    <row r="2393" spans="1:14" ht="86.15" customHeight="1">
      <c r="A2393" s="53">
        <f t="shared" si="38"/>
        <v>2388</v>
      </c>
      <c r="B2393" s="50" t="s">
        <v>756</v>
      </c>
      <c r="C2393" s="50" t="s">
        <v>898</v>
      </c>
      <c r="D2393" s="50" t="s">
        <v>3230</v>
      </c>
      <c r="E2393" s="50" t="s">
        <v>3192</v>
      </c>
      <c r="F2393" s="50" t="s">
        <v>3223</v>
      </c>
      <c r="G2393" s="50"/>
      <c r="H2393" s="50" t="s">
        <v>3219</v>
      </c>
      <c r="I2393" s="63"/>
      <c r="J2393" s="64">
        <v>1527777</v>
      </c>
      <c r="K2393" s="63"/>
      <c r="L2393" s="63"/>
      <c r="M2393" s="63"/>
      <c r="N2393" s="65"/>
    </row>
    <row r="2394" spans="1:14" ht="86.15" customHeight="1">
      <c r="A2394" s="53">
        <f t="shared" si="38"/>
        <v>2389</v>
      </c>
      <c r="B2394" s="50" t="s">
        <v>756</v>
      </c>
      <c r="C2394" s="50" t="s">
        <v>898</v>
      </c>
      <c r="D2394" s="50" t="s">
        <v>3231</v>
      </c>
      <c r="E2394" s="50" t="s">
        <v>3192</v>
      </c>
      <c r="F2394" s="50" t="s">
        <v>3223</v>
      </c>
      <c r="G2394" s="50"/>
      <c r="H2394" s="50" t="s">
        <v>3219</v>
      </c>
      <c r="I2394" s="63"/>
      <c r="J2394" s="64">
        <v>2268518</v>
      </c>
      <c r="K2394" s="63"/>
      <c r="L2394" s="63"/>
      <c r="M2394" s="63"/>
      <c r="N2394" s="65"/>
    </row>
    <row r="2395" spans="1:14" ht="86.15" customHeight="1">
      <c r="A2395" s="53">
        <f t="shared" si="38"/>
        <v>2390</v>
      </c>
      <c r="B2395" s="50" t="s">
        <v>756</v>
      </c>
      <c r="C2395" s="50" t="s">
        <v>898</v>
      </c>
      <c r="D2395" s="127" t="s">
        <v>3303</v>
      </c>
      <c r="E2395" s="50" t="s">
        <v>3316</v>
      </c>
      <c r="F2395" s="50" t="s">
        <v>3317</v>
      </c>
      <c r="G2395" s="50"/>
      <c r="H2395" s="50" t="s">
        <v>3302</v>
      </c>
      <c r="I2395" s="63"/>
      <c r="J2395" s="64">
        <v>23200</v>
      </c>
      <c r="K2395" s="63"/>
      <c r="L2395" s="63"/>
      <c r="M2395" s="63"/>
      <c r="N2395" s="65"/>
    </row>
    <row r="2396" spans="1:14" ht="86.15" customHeight="1">
      <c r="A2396" s="53">
        <f t="shared" si="38"/>
        <v>2391</v>
      </c>
      <c r="B2396" s="50" t="s">
        <v>756</v>
      </c>
      <c r="C2396" s="50" t="s">
        <v>898</v>
      </c>
      <c r="D2396" s="127" t="s">
        <v>3304</v>
      </c>
      <c r="E2396" s="50" t="s">
        <v>3316</v>
      </c>
      <c r="F2396" s="50" t="s">
        <v>3317</v>
      </c>
      <c r="G2396" s="50"/>
      <c r="H2396" s="50" t="s">
        <v>3302</v>
      </c>
      <c r="I2396" s="63"/>
      <c r="J2396" s="64">
        <v>30100</v>
      </c>
      <c r="K2396" s="63"/>
      <c r="L2396" s="63"/>
      <c r="M2396" s="63"/>
      <c r="N2396" s="65"/>
    </row>
    <row r="2397" spans="1:14" ht="86.15" customHeight="1">
      <c r="A2397" s="53">
        <f t="shared" si="38"/>
        <v>2392</v>
      </c>
      <c r="B2397" s="50" t="s">
        <v>756</v>
      </c>
      <c r="C2397" s="50" t="s">
        <v>898</v>
      </c>
      <c r="D2397" s="127" t="s">
        <v>3305</v>
      </c>
      <c r="E2397" s="50" t="s">
        <v>3316</v>
      </c>
      <c r="F2397" s="50" t="s">
        <v>3317</v>
      </c>
      <c r="G2397" s="50"/>
      <c r="H2397" s="50" t="s">
        <v>3302</v>
      </c>
      <c r="I2397" s="63"/>
      <c r="J2397" s="64">
        <v>31900</v>
      </c>
      <c r="K2397" s="63"/>
      <c r="L2397" s="63"/>
      <c r="M2397" s="63"/>
      <c r="N2397" s="65"/>
    </row>
    <row r="2398" spans="1:14" ht="86.15" customHeight="1">
      <c r="A2398" s="53">
        <f t="shared" si="38"/>
        <v>2393</v>
      </c>
      <c r="B2398" s="50" t="s">
        <v>756</v>
      </c>
      <c r="C2398" s="50" t="s">
        <v>898</v>
      </c>
      <c r="D2398" s="127" t="s">
        <v>3306</v>
      </c>
      <c r="E2398" s="50" t="s">
        <v>3316</v>
      </c>
      <c r="F2398" s="50" t="s">
        <v>3317</v>
      </c>
      <c r="G2398" s="50"/>
      <c r="H2398" s="50" t="s">
        <v>3302</v>
      </c>
      <c r="I2398" s="63"/>
      <c r="J2398" s="64">
        <v>44000</v>
      </c>
      <c r="K2398" s="63"/>
      <c r="L2398" s="63"/>
      <c r="M2398" s="63"/>
      <c r="N2398" s="65"/>
    </row>
    <row r="2399" spans="1:14" ht="86.15" customHeight="1">
      <c r="A2399" s="53">
        <f t="shared" si="38"/>
        <v>2394</v>
      </c>
      <c r="B2399" s="50" t="s">
        <v>756</v>
      </c>
      <c r="C2399" s="50" t="s">
        <v>898</v>
      </c>
      <c r="D2399" s="127" t="s">
        <v>3307</v>
      </c>
      <c r="E2399" s="50" t="s">
        <v>3316</v>
      </c>
      <c r="F2399" s="50" t="s">
        <v>3317</v>
      </c>
      <c r="G2399" s="50"/>
      <c r="H2399" s="50" t="s">
        <v>3302</v>
      </c>
      <c r="I2399" s="63"/>
      <c r="J2399" s="64">
        <v>68900</v>
      </c>
      <c r="K2399" s="63"/>
      <c r="L2399" s="63"/>
      <c r="M2399" s="63"/>
      <c r="N2399" s="65"/>
    </row>
    <row r="2400" spans="1:14" ht="86.15" customHeight="1">
      <c r="A2400" s="53">
        <f t="shared" si="38"/>
        <v>2395</v>
      </c>
      <c r="B2400" s="50" t="s">
        <v>756</v>
      </c>
      <c r="C2400" s="50" t="s">
        <v>898</v>
      </c>
      <c r="D2400" s="127" t="s">
        <v>3308</v>
      </c>
      <c r="E2400" s="50" t="s">
        <v>3316</v>
      </c>
      <c r="F2400" s="50" t="s">
        <v>3317</v>
      </c>
      <c r="G2400" s="50"/>
      <c r="H2400" s="50" t="s">
        <v>3302</v>
      </c>
      <c r="I2400" s="63"/>
      <c r="J2400" s="64">
        <v>89100</v>
      </c>
      <c r="K2400" s="63"/>
      <c r="L2400" s="63"/>
      <c r="M2400" s="63"/>
      <c r="N2400" s="65"/>
    </row>
    <row r="2401" spans="1:14" ht="86.15" customHeight="1">
      <c r="A2401" s="53">
        <f t="shared" si="38"/>
        <v>2396</v>
      </c>
      <c r="B2401" s="50" t="s">
        <v>756</v>
      </c>
      <c r="C2401" s="50" t="s">
        <v>898</v>
      </c>
      <c r="D2401" s="127" t="s">
        <v>3309</v>
      </c>
      <c r="E2401" s="50" t="s">
        <v>3316</v>
      </c>
      <c r="F2401" s="50" t="s">
        <v>3317</v>
      </c>
      <c r="G2401" s="50"/>
      <c r="H2401" s="50" t="s">
        <v>3302</v>
      </c>
      <c r="I2401" s="63"/>
      <c r="J2401" s="64">
        <v>114300</v>
      </c>
      <c r="K2401" s="63"/>
      <c r="L2401" s="63"/>
      <c r="M2401" s="63"/>
      <c r="N2401" s="65"/>
    </row>
    <row r="2402" spans="1:14" ht="86.15" customHeight="1">
      <c r="A2402" s="53">
        <f t="shared" si="38"/>
        <v>2397</v>
      </c>
      <c r="B2402" s="50" t="s">
        <v>756</v>
      </c>
      <c r="C2402" s="50" t="s">
        <v>898</v>
      </c>
      <c r="D2402" s="127" t="s">
        <v>3310</v>
      </c>
      <c r="E2402" s="50" t="s">
        <v>3316</v>
      </c>
      <c r="F2402" s="50" t="s">
        <v>3317</v>
      </c>
      <c r="G2402" s="50"/>
      <c r="H2402" s="50" t="s">
        <v>3302</v>
      </c>
      <c r="I2402" s="63"/>
      <c r="J2402" s="64">
        <v>146400</v>
      </c>
      <c r="K2402" s="63"/>
      <c r="L2402" s="63"/>
      <c r="M2402" s="63"/>
      <c r="N2402" s="65"/>
    </row>
    <row r="2403" spans="1:14" ht="86.15" customHeight="1">
      <c r="A2403" s="53">
        <f t="shared" si="38"/>
        <v>2398</v>
      </c>
      <c r="B2403" s="50" t="s">
        <v>756</v>
      </c>
      <c r="C2403" s="50" t="s">
        <v>898</v>
      </c>
      <c r="D2403" s="127" t="s">
        <v>3311</v>
      </c>
      <c r="E2403" s="50" t="s">
        <v>3316</v>
      </c>
      <c r="F2403" s="50" t="s">
        <v>3317</v>
      </c>
      <c r="G2403" s="50"/>
      <c r="H2403" s="50" t="s">
        <v>3302</v>
      </c>
      <c r="I2403" s="63"/>
      <c r="J2403" s="64">
        <v>164000</v>
      </c>
      <c r="K2403" s="63"/>
      <c r="L2403" s="63"/>
      <c r="M2403" s="63"/>
      <c r="N2403" s="65"/>
    </row>
    <row r="2404" spans="1:14" ht="86.15" customHeight="1">
      <c r="A2404" s="53">
        <f t="shared" si="38"/>
        <v>2399</v>
      </c>
      <c r="B2404" s="50" t="s">
        <v>756</v>
      </c>
      <c r="C2404" s="50" t="s">
        <v>898</v>
      </c>
      <c r="D2404" s="127" t="s">
        <v>3312</v>
      </c>
      <c r="E2404" s="50" t="s">
        <v>3316</v>
      </c>
      <c r="F2404" s="50" t="s">
        <v>3317</v>
      </c>
      <c r="G2404" s="50"/>
      <c r="H2404" s="50" t="s">
        <v>3302</v>
      </c>
      <c r="I2404" s="63"/>
      <c r="J2404" s="64">
        <v>234900</v>
      </c>
      <c r="K2404" s="63"/>
      <c r="L2404" s="63"/>
      <c r="M2404" s="63"/>
      <c r="N2404" s="65"/>
    </row>
    <row r="2405" spans="1:14" ht="86.15" customHeight="1">
      <c r="A2405" s="53">
        <f t="shared" si="38"/>
        <v>2400</v>
      </c>
      <c r="B2405" s="50" t="s">
        <v>756</v>
      </c>
      <c r="C2405" s="50" t="s">
        <v>898</v>
      </c>
      <c r="D2405" s="127" t="s">
        <v>3313</v>
      </c>
      <c r="E2405" s="50" t="s">
        <v>3316</v>
      </c>
      <c r="F2405" s="50" t="s">
        <v>3317</v>
      </c>
      <c r="G2405" s="50"/>
      <c r="H2405" s="50" t="s">
        <v>3302</v>
      </c>
      <c r="I2405" s="63"/>
      <c r="J2405" s="64">
        <v>320100</v>
      </c>
      <c r="K2405" s="63"/>
      <c r="L2405" s="63"/>
      <c r="M2405" s="63"/>
      <c r="N2405" s="65"/>
    </row>
    <row r="2406" spans="1:14" ht="86.15" customHeight="1">
      <c r="A2406" s="53">
        <f t="shared" si="38"/>
        <v>2401</v>
      </c>
      <c r="B2406" s="50" t="s">
        <v>756</v>
      </c>
      <c r="C2406" s="50" t="s">
        <v>898</v>
      </c>
      <c r="D2406" s="127" t="s">
        <v>3314</v>
      </c>
      <c r="E2406" s="50" t="s">
        <v>3316</v>
      </c>
      <c r="F2406" s="50" t="s">
        <v>3317</v>
      </c>
      <c r="G2406" s="50"/>
      <c r="H2406" s="50" t="s">
        <v>3302</v>
      </c>
      <c r="I2406" s="63"/>
      <c r="J2406" s="64">
        <v>381000</v>
      </c>
      <c r="K2406" s="63"/>
      <c r="L2406" s="63"/>
      <c r="M2406" s="63"/>
      <c r="N2406" s="65"/>
    </row>
    <row r="2407" spans="1:14" ht="86.15" customHeight="1">
      <c r="A2407" s="53">
        <f t="shared" si="38"/>
        <v>2402</v>
      </c>
      <c r="B2407" s="50" t="s">
        <v>756</v>
      </c>
      <c r="C2407" s="50" t="s">
        <v>898</v>
      </c>
      <c r="D2407" s="127" t="s">
        <v>3315</v>
      </c>
      <c r="E2407" s="50" t="s">
        <v>3316</v>
      </c>
      <c r="F2407" s="50" t="s">
        <v>3317</v>
      </c>
      <c r="G2407" s="50"/>
      <c r="H2407" s="50" t="s">
        <v>3302</v>
      </c>
      <c r="I2407" s="63"/>
      <c r="J2407" s="64">
        <v>497500</v>
      </c>
      <c r="K2407" s="63"/>
      <c r="L2407" s="63"/>
      <c r="M2407" s="63"/>
      <c r="N2407" s="65"/>
    </row>
    <row r="2408" spans="1:14" ht="86.15" customHeight="1">
      <c r="A2408" s="53">
        <f t="shared" si="38"/>
        <v>2403</v>
      </c>
      <c r="B2408" s="50" t="s">
        <v>756</v>
      </c>
      <c r="C2408" s="50" t="s">
        <v>898</v>
      </c>
      <c r="D2408" s="127" t="s">
        <v>3319</v>
      </c>
      <c r="E2408" s="50" t="s">
        <v>3316</v>
      </c>
      <c r="F2408" s="50" t="s">
        <v>3318</v>
      </c>
      <c r="G2408" s="50"/>
      <c r="H2408" s="50" t="s">
        <v>3302</v>
      </c>
      <c r="I2408" s="63"/>
      <c r="J2408" s="64">
        <v>150300</v>
      </c>
      <c r="K2408" s="63"/>
      <c r="L2408" s="63"/>
      <c r="M2408" s="63"/>
      <c r="N2408" s="65"/>
    </row>
    <row r="2409" spans="1:14" ht="86.15" customHeight="1">
      <c r="A2409" s="53">
        <f t="shared" si="38"/>
        <v>2404</v>
      </c>
      <c r="B2409" s="50" t="s">
        <v>756</v>
      </c>
      <c r="C2409" s="50" t="s">
        <v>898</v>
      </c>
      <c r="D2409" s="127" t="s">
        <v>3320</v>
      </c>
      <c r="E2409" s="50" t="s">
        <v>3316</v>
      </c>
      <c r="F2409" s="50" t="s">
        <v>3318</v>
      </c>
      <c r="G2409" s="50"/>
      <c r="H2409" s="50" t="s">
        <v>3302</v>
      </c>
      <c r="I2409" s="63"/>
      <c r="J2409" s="64">
        <v>229400</v>
      </c>
      <c r="K2409" s="63"/>
      <c r="L2409" s="63"/>
      <c r="M2409" s="63"/>
      <c r="N2409" s="65"/>
    </row>
    <row r="2410" spans="1:14" ht="86.15" customHeight="1">
      <c r="A2410" s="53">
        <f t="shared" si="38"/>
        <v>2405</v>
      </c>
      <c r="B2410" s="50" t="s">
        <v>756</v>
      </c>
      <c r="C2410" s="50" t="s">
        <v>898</v>
      </c>
      <c r="D2410" s="127" t="s">
        <v>3321</v>
      </c>
      <c r="E2410" s="50" t="s">
        <v>3316</v>
      </c>
      <c r="F2410" s="50" t="s">
        <v>3318</v>
      </c>
      <c r="G2410" s="50"/>
      <c r="H2410" s="50" t="s">
        <v>3302</v>
      </c>
      <c r="I2410" s="63"/>
      <c r="J2410" s="64">
        <v>287400</v>
      </c>
      <c r="K2410" s="63"/>
      <c r="L2410" s="63"/>
      <c r="M2410" s="63"/>
      <c r="N2410" s="65"/>
    </row>
    <row r="2411" spans="1:14" ht="86.15" customHeight="1">
      <c r="A2411" s="53">
        <f t="shared" si="38"/>
        <v>2406</v>
      </c>
      <c r="B2411" s="50" t="s">
        <v>756</v>
      </c>
      <c r="C2411" s="50" t="s">
        <v>898</v>
      </c>
      <c r="D2411" s="127" t="s">
        <v>3322</v>
      </c>
      <c r="E2411" s="50" t="s">
        <v>3316</v>
      </c>
      <c r="F2411" s="50" t="s">
        <v>3318</v>
      </c>
      <c r="G2411" s="50"/>
      <c r="H2411" s="50" t="s">
        <v>3302</v>
      </c>
      <c r="I2411" s="63"/>
      <c r="J2411" s="64">
        <v>445000</v>
      </c>
      <c r="K2411" s="63"/>
      <c r="L2411" s="63"/>
      <c r="M2411" s="63"/>
      <c r="N2411" s="65"/>
    </row>
    <row r="2412" spans="1:14" ht="86.15" customHeight="1">
      <c r="A2412" s="53">
        <f t="shared" si="38"/>
        <v>2407</v>
      </c>
      <c r="B2412" s="50" t="s">
        <v>756</v>
      </c>
      <c r="C2412" s="50" t="s">
        <v>898</v>
      </c>
      <c r="D2412" s="127" t="s">
        <v>3323</v>
      </c>
      <c r="E2412" s="50" t="s">
        <v>3316</v>
      </c>
      <c r="F2412" s="50" t="s">
        <v>3318</v>
      </c>
      <c r="G2412" s="50"/>
      <c r="H2412" s="50" t="s">
        <v>3302</v>
      </c>
      <c r="I2412" s="63"/>
      <c r="J2412" s="64">
        <v>725000</v>
      </c>
      <c r="K2412" s="63"/>
      <c r="L2412" s="63"/>
      <c r="M2412" s="63"/>
      <c r="N2412" s="65"/>
    </row>
    <row r="2413" spans="1:14" ht="86.15" customHeight="1">
      <c r="A2413" s="53">
        <f t="shared" si="38"/>
        <v>2408</v>
      </c>
      <c r="B2413" s="50" t="s">
        <v>756</v>
      </c>
      <c r="C2413" s="50" t="s">
        <v>898</v>
      </c>
      <c r="D2413" s="127" t="s">
        <v>3324</v>
      </c>
      <c r="E2413" s="50" t="s">
        <v>3316</v>
      </c>
      <c r="F2413" s="50" t="s">
        <v>3318</v>
      </c>
      <c r="G2413" s="50"/>
      <c r="H2413" s="50" t="s">
        <v>3302</v>
      </c>
      <c r="I2413" s="63"/>
      <c r="J2413" s="64">
        <v>865300</v>
      </c>
      <c r="K2413" s="63"/>
      <c r="L2413" s="63"/>
      <c r="M2413" s="63"/>
      <c r="N2413" s="65"/>
    </row>
    <row r="2414" spans="1:14" ht="86.15" customHeight="1">
      <c r="A2414" s="53">
        <f t="shared" si="38"/>
        <v>2409</v>
      </c>
      <c r="B2414" s="50" t="s">
        <v>756</v>
      </c>
      <c r="C2414" s="50" t="s">
        <v>898</v>
      </c>
      <c r="D2414" s="127" t="s">
        <v>3325</v>
      </c>
      <c r="E2414" s="50" t="s">
        <v>3316</v>
      </c>
      <c r="F2414" s="50" t="s">
        <v>3318</v>
      </c>
      <c r="G2414" s="50"/>
      <c r="H2414" s="50" t="s">
        <v>3302</v>
      </c>
      <c r="I2414" s="63"/>
      <c r="J2414" s="64">
        <v>811700</v>
      </c>
      <c r="K2414" s="63"/>
      <c r="L2414" s="63"/>
      <c r="M2414" s="63"/>
      <c r="N2414" s="65"/>
    </row>
    <row r="2415" spans="1:14" ht="86.15" customHeight="1">
      <c r="A2415" s="53">
        <f t="shared" si="38"/>
        <v>2410</v>
      </c>
      <c r="B2415" s="50" t="s">
        <v>756</v>
      </c>
      <c r="C2415" s="50" t="s">
        <v>898</v>
      </c>
      <c r="D2415" s="127" t="s">
        <v>3326</v>
      </c>
      <c r="E2415" s="50" t="s">
        <v>3316</v>
      </c>
      <c r="F2415" s="50" t="s">
        <v>3350</v>
      </c>
      <c r="G2415" s="50"/>
      <c r="H2415" s="50" t="s">
        <v>3302</v>
      </c>
      <c r="I2415" s="63"/>
      <c r="J2415" s="64">
        <v>9790</v>
      </c>
      <c r="K2415" s="63"/>
      <c r="L2415" s="63"/>
      <c r="M2415" s="63"/>
      <c r="N2415" s="65"/>
    </row>
    <row r="2416" spans="1:14" ht="86.15" customHeight="1">
      <c r="A2416" s="53">
        <f t="shared" si="38"/>
        <v>2411</v>
      </c>
      <c r="B2416" s="50" t="s">
        <v>756</v>
      </c>
      <c r="C2416" s="50" t="s">
        <v>898</v>
      </c>
      <c r="D2416" s="127" t="s">
        <v>3327</v>
      </c>
      <c r="E2416" s="50" t="s">
        <v>3316</v>
      </c>
      <c r="F2416" s="50" t="s">
        <v>3350</v>
      </c>
      <c r="G2416" s="50"/>
      <c r="H2416" s="50" t="s">
        <v>3302</v>
      </c>
      <c r="I2416" s="63"/>
      <c r="J2416" s="64">
        <v>13140</v>
      </c>
      <c r="K2416" s="63"/>
      <c r="L2416" s="63"/>
      <c r="M2416" s="63"/>
      <c r="N2416" s="65"/>
    </row>
    <row r="2417" spans="1:14" ht="86.15" customHeight="1">
      <c r="A2417" s="53">
        <f t="shared" si="38"/>
        <v>2412</v>
      </c>
      <c r="B2417" s="50" t="s">
        <v>756</v>
      </c>
      <c r="C2417" s="50" t="s">
        <v>898</v>
      </c>
      <c r="D2417" s="127" t="s">
        <v>3328</v>
      </c>
      <c r="E2417" s="50" t="s">
        <v>3316</v>
      </c>
      <c r="F2417" s="50" t="s">
        <v>3350</v>
      </c>
      <c r="G2417" s="50"/>
      <c r="H2417" s="50" t="s">
        <v>3302</v>
      </c>
      <c r="I2417" s="63"/>
      <c r="J2417" s="64">
        <v>20030</v>
      </c>
      <c r="K2417" s="63"/>
      <c r="L2417" s="63"/>
      <c r="M2417" s="63"/>
      <c r="N2417" s="65"/>
    </row>
    <row r="2418" spans="1:14" ht="86.15" customHeight="1">
      <c r="A2418" s="53">
        <f t="shared" si="38"/>
        <v>2413</v>
      </c>
      <c r="B2418" s="50" t="s">
        <v>756</v>
      </c>
      <c r="C2418" s="50" t="s">
        <v>898</v>
      </c>
      <c r="D2418" s="127" t="s">
        <v>3329</v>
      </c>
      <c r="E2418" s="50" t="s">
        <v>3316</v>
      </c>
      <c r="F2418" s="50" t="s">
        <v>3350</v>
      </c>
      <c r="G2418" s="50"/>
      <c r="H2418" s="50" t="s">
        <v>3302</v>
      </c>
      <c r="I2418" s="63"/>
      <c r="J2418" s="64">
        <v>30730</v>
      </c>
      <c r="K2418" s="63"/>
      <c r="L2418" s="63"/>
      <c r="M2418" s="63"/>
      <c r="N2418" s="65"/>
    </row>
    <row r="2419" spans="1:14" ht="86.15" customHeight="1">
      <c r="A2419" s="53">
        <f t="shared" si="38"/>
        <v>2414</v>
      </c>
      <c r="B2419" s="50" t="s">
        <v>756</v>
      </c>
      <c r="C2419" s="50" t="s">
        <v>898</v>
      </c>
      <c r="D2419" s="127" t="s">
        <v>3330</v>
      </c>
      <c r="E2419" s="50" t="s">
        <v>3316</v>
      </c>
      <c r="F2419" s="50" t="s">
        <v>3350</v>
      </c>
      <c r="G2419" s="50"/>
      <c r="H2419" s="50" t="s">
        <v>3302</v>
      </c>
      <c r="I2419" s="63"/>
      <c r="J2419" s="64">
        <v>49130</v>
      </c>
      <c r="K2419" s="63"/>
      <c r="L2419" s="63"/>
      <c r="M2419" s="63"/>
      <c r="N2419" s="65"/>
    </row>
    <row r="2420" spans="1:14" ht="86.15" customHeight="1">
      <c r="A2420" s="53">
        <f t="shared" si="38"/>
        <v>2415</v>
      </c>
      <c r="B2420" s="50" t="s">
        <v>756</v>
      </c>
      <c r="C2420" s="50" t="s">
        <v>898</v>
      </c>
      <c r="D2420" s="127" t="s">
        <v>3331</v>
      </c>
      <c r="E2420" s="50" t="s">
        <v>3316</v>
      </c>
      <c r="F2420" s="50" t="s">
        <v>3350</v>
      </c>
      <c r="G2420" s="50"/>
      <c r="H2420" s="50" t="s">
        <v>3302</v>
      </c>
      <c r="I2420" s="63"/>
      <c r="J2420" s="64">
        <v>70060</v>
      </c>
      <c r="K2420" s="63"/>
      <c r="L2420" s="63"/>
      <c r="M2420" s="63"/>
      <c r="N2420" s="65"/>
    </row>
    <row r="2421" spans="1:14" ht="86.15" customHeight="1">
      <c r="A2421" s="53">
        <f t="shared" si="38"/>
        <v>2416</v>
      </c>
      <c r="B2421" s="50" t="s">
        <v>756</v>
      </c>
      <c r="C2421" s="50" t="s">
        <v>898</v>
      </c>
      <c r="D2421" s="127" t="s">
        <v>3332</v>
      </c>
      <c r="E2421" s="50" t="s">
        <v>3316</v>
      </c>
      <c r="F2421" s="50" t="s">
        <v>3350</v>
      </c>
      <c r="G2421" s="50"/>
      <c r="H2421" s="50" t="s">
        <v>3302</v>
      </c>
      <c r="I2421" s="63"/>
      <c r="J2421" s="64">
        <v>99430</v>
      </c>
      <c r="K2421" s="63"/>
      <c r="L2421" s="63"/>
      <c r="M2421" s="63"/>
      <c r="N2421" s="65"/>
    </row>
    <row r="2422" spans="1:14" ht="86.15" customHeight="1">
      <c r="A2422" s="53">
        <f t="shared" si="38"/>
        <v>2417</v>
      </c>
      <c r="B2422" s="50" t="s">
        <v>756</v>
      </c>
      <c r="C2422" s="50" t="s">
        <v>898</v>
      </c>
      <c r="D2422" s="127" t="s">
        <v>3333</v>
      </c>
      <c r="E2422" s="50" t="s">
        <v>3316</v>
      </c>
      <c r="F2422" s="50" t="s">
        <v>3350</v>
      </c>
      <c r="G2422" s="50"/>
      <c r="H2422" s="50" t="s">
        <v>3302</v>
      </c>
      <c r="I2422" s="63"/>
      <c r="J2422" s="64">
        <v>150640</v>
      </c>
      <c r="K2422" s="63"/>
      <c r="L2422" s="63"/>
      <c r="M2422" s="63"/>
      <c r="N2422" s="65"/>
    </row>
    <row r="2423" spans="1:14" ht="86.15" customHeight="1">
      <c r="A2423" s="53">
        <f t="shared" si="38"/>
        <v>2418</v>
      </c>
      <c r="B2423" s="50" t="s">
        <v>756</v>
      </c>
      <c r="C2423" s="50" t="s">
        <v>898</v>
      </c>
      <c r="D2423" s="127" t="s">
        <v>3334</v>
      </c>
      <c r="E2423" s="50" t="s">
        <v>3316</v>
      </c>
      <c r="F2423" s="50" t="s">
        <v>3350</v>
      </c>
      <c r="G2423" s="50"/>
      <c r="H2423" s="50" t="s">
        <v>3302</v>
      </c>
      <c r="I2423" s="63"/>
      <c r="J2423" s="64">
        <v>237380</v>
      </c>
      <c r="K2423" s="63"/>
      <c r="L2423" s="63"/>
      <c r="M2423" s="63"/>
      <c r="N2423" s="65"/>
    </row>
    <row r="2424" spans="1:14" ht="86.15" customHeight="1">
      <c r="A2424" s="53">
        <f t="shared" si="38"/>
        <v>2419</v>
      </c>
      <c r="B2424" s="50" t="s">
        <v>756</v>
      </c>
      <c r="C2424" s="50" t="s">
        <v>898</v>
      </c>
      <c r="D2424" s="127" t="s">
        <v>3335</v>
      </c>
      <c r="E2424" s="50" t="s">
        <v>3316</v>
      </c>
      <c r="F2424" s="50" t="s">
        <v>3350</v>
      </c>
      <c r="G2424" s="50"/>
      <c r="H2424" s="50" t="s">
        <v>3302</v>
      </c>
      <c r="I2424" s="63"/>
      <c r="J2424" s="64">
        <v>311970</v>
      </c>
      <c r="K2424" s="63"/>
      <c r="L2424" s="63"/>
      <c r="M2424" s="63"/>
      <c r="N2424" s="65"/>
    </row>
    <row r="2425" spans="1:14" ht="86.15" customHeight="1">
      <c r="A2425" s="53">
        <f t="shared" si="38"/>
        <v>2420</v>
      </c>
      <c r="B2425" s="50" t="s">
        <v>756</v>
      </c>
      <c r="C2425" s="50" t="s">
        <v>898</v>
      </c>
      <c r="D2425" s="50" t="s">
        <v>3336</v>
      </c>
      <c r="E2425" s="50" t="s">
        <v>3316</v>
      </c>
      <c r="F2425" s="50" t="s">
        <v>3350</v>
      </c>
      <c r="G2425" s="50"/>
      <c r="H2425" s="50" t="s">
        <v>3302</v>
      </c>
      <c r="I2425" s="63"/>
      <c r="J2425" s="64">
        <v>392730</v>
      </c>
      <c r="K2425" s="63"/>
      <c r="L2425" s="63"/>
      <c r="M2425" s="63"/>
      <c r="N2425" s="65"/>
    </row>
    <row r="2426" spans="1:14" ht="86.15" customHeight="1">
      <c r="A2426" s="53">
        <f t="shared" si="38"/>
        <v>2421</v>
      </c>
      <c r="B2426" s="50" t="s">
        <v>756</v>
      </c>
      <c r="C2426" s="50" t="s">
        <v>898</v>
      </c>
      <c r="D2426" s="50" t="s">
        <v>3337</v>
      </c>
      <c r="E2426" s="50" t="s">
        <v>3316</v>
      </c>
      <c r="F2426" s="50" t="s">
        <v>3350</v>
      </c>
      <c r="G2426" s="50"/>
      <c r="H2426" s="50" t="s">
        <v>3302</v>
      </c>
      <c r="I2426" s="63"/>
      <c r="J2426" s="64">
        <v>492160</v>
      </c>
      <c r="K2426" s="63"/>
      <c r="L2426" s="63"/>
      <c r="M2426" s="63"/>
      <c r="N2426" s="65"/>
    </row>
    <row r="2427" spans="1:14" ht="86.15" customHeight="1">
      <c r="A2427" s="53">
        <f t="shared" si="38"/>
        <v>2422</v>
      </c>
      <c r="B2427" s="50" t="s">
        <v>756</v>
      </c>
      <c r="C2427" s="50" t="s">
        <v>898</v>
      </c>
      <c r="D2427" s="50" t="s">
        <v>3338</v>
      </c>
      <c r="E2427" s="50" t="s">
        <v>3316</v>
      </c>
      <c r="F2427" s="50" t="s">
        <v>3350</v>
      </c>
      <c r="G2427" s="50"/>
      <c r="H2427" s="50" t="s">
        <v>3302</v>
      </c>
      <c r="I2427" s="63"/>
      <c r="J2427" s="64">
        <v>604910</v>
      </c>
      <c r="K2427" s="63"/>
      <c r="L2427" s="63"/>
      <c r="M2427" s="63"/>
      <c r="N2427" s="65"/>
    </row>
    <row r="2428" spans="1:14" ht="86.15" customHeight="1">
      <c r="A2428" s="53">
        <f t="shared" si="38"/>
        <v>2423</v>
      </c>
      <c r="B2428" s="50" t="s">
        <v>756</v>
      </c>
      <c r="C2428" s="50" t="s">
        <v>898</v>
      </c>
      <c r="D2428" s="50" t="s">
        <v>3339</v>
      </c>
      <c r="E2428" s="50" t="s">
        <v>3316</v>
      </c>
      <c r="F2428" s="50" t="s">
        <v>3350</v>
      </c>
      <c r="G2428" s="50"/>
      <c r="H2428" s="50" t="s">
        <v>3302</v>
      </c>
      <c r="I2428" s="63"/>
      <c r="J2428" s="64">
        <v>749470</v>
      </c>
      <c r="K2428" s="63"/>
      <c r="L2428" s="63"/>
      <c r="M2428" s="63"/>
      <c r="N2428" s="65"/>
    </row>
    <row r="2429" spans="1:14" ht="86.15" customHeight="1">
      <c r="A2429" s="53">
        <f t="shared" si="38"/>
        <v>2424</v>
      </c>
      <c r="B2429" s="50" t="s">
        <v>756</v>
      </c>
      <c r="C2429" s="50" t="s">
        <v>898</v>
      </c>
      <c r="D2429" s="50" t="s">
        <v>3340</v>
      </c>
      <c r="E2429" s="50" t="s">
        <v>3316</v>
      </c>
      <c r="F2429" s="50" t="s">
        <v>3350</v>
      </c>
      <c r="G2429" s="50"/>
      <c r="H2429" s="50" t="s">
        <v>3302</v>
      </c>
      <c r="I2429" s="63"/>
      <c r="J2429" s="64">
        <v>933830</v>
      </c>
      <c r="K2429" s="63"/>
      <c r="L2429" s="63"/>
      <c r="M2429" s="63"/>
      <c r="N2429" s="65"/>
    </row>
    <row r="2430" spans="1:14" ht="86.15" customHeight="1">
      <c r="A2430" s="53">
        <f t="shared" si="38"/>
        <v>2425</v>
      </c>
      <c r="B2430" s="50" t="s">
        <v>756</v>
      </c>
      <c r="C2430" s="50" t="s">
        <v>898</v>
      </c>
      <c r="D2430" s="50" t="s">
        <v>3341</v>
      </c>
      <c r="E2430" s="50" t="s">
        <v>3316</v>
      </c>
      <c r="F2430" s="50" t="s">
        <v>3350</v>
      </c>
      <c r="G2430" s="50"/>
      <c r="H2430" s="50" t="s">
        <v>3302</v>
      </c>
      <c r="I2430" s="63"/>
      <c r="J2430" s="64">
        <v>979510</v>
      </c>
      <c r="K2430" s="63"/>
      <c r="L2430" s="63"/>
      <c r="M2430" s="63"/>
      <c r="N2430" s="65"/>
    </row>
    <row r="2431" spans="1:14" ht="86.15" customHeight="1">
      <c r="A2431" s="53">
        <f t="shared" si="38"/>
        <v>2426</v>
      </c>
      <c r="B2431" s="50" t="s">
        <v>756</v>
      </c>
      <c r="C2431" s="50" t="s">
        <v>898</v>
      </c>
      <c r="D2431" s="50" t="s">
        <v>3342</v>
      </c>
      <c r="E2431" s="50" t="s">
        <v>3316</v>
      </c>
      <c r="F2431" s="50" t="s">
        <v>3350</v>
      </c>
      <c r="G2431" s="50"/>
      <c r="H2431" s="50" t="s">
        <v>3302</v>
      </c>
      <c r="I2431" s="63"/>
      <c r="J2431" s="64">
        <v>1189150</v>
      </c>
      <c r="K2431" s="63"/>
      <c r="L2431" s="63"/>
      <c r="M2431" s="63"/>
      <c r="N2431" s="65"/>
    </row>
    <row r="2432" spans="1:14" ht="86.15" customHeight="1">
      <c r="A2432" s="53">
        <f t="shared" si="38"/>
        <v>2427</v>
      </c>
      <c r="B2432" s="50" t="s">
        <v>756</v>
      </c>
      <c r="C2432" s="50" t="s">
        <v>898</v>
      </c>
      <c r="D2432" s="50" t="s">
        <v>3343</v>
      </c>
      <c r="E2432" s="50" t="s">
        <v>3316</v>
      </c>
      <c r="F2432" s="50" t="s">
        <v>3350</v>
      </c>
      <c r="G2432" s="50"/>
      <c r="H2432" s="50" t="s">
        <v>3302</v>
      </c>
      <c r="I2432" s="63"/>
      <c r="J2432" s="64">
        <v>1231750</v>
      </c>
      <c r="K2432" s="63"/>
      <c r="L2432" s="63"/>
      <c r="M2432" s="63"/>
      <c r="N2432" s="65"/>
    </row>
    <row r="2433" spans="1:14" ht="86.15" customHeight="1">
      <c r="A2433" s="53">
        <f t="shared" si="38"/>
        <v>2428</v>
      </c>
      <c r="B2433" s="50" t="s">
        <v>756</v>
      </c>
      <c r="C2433" s="50" t="s">
        <v>898</v>
      </c>
      <c r="D2433" s="50" t="s">
        <v>3344</v>
      </c>
      <c r="E2433" s="50" t="s">
        <v>3316</v>
      </c>
      <c r="F2433" s="50" t="s">
        <v>3350</v>
      </c>
      <c r="G2433" s="50"/>
      <c r="H2433" s="50" t="s">
        <v>3302</v>
      </c>
      <c r="I2433" s="63"/>
      <c r="J2433" s="64">
        <v>1579610</v>
      </c>
      <c r="K2433" s="63"/>
      <c r="L2433" s="63"/>
      <c r="M2433" s="63"/>
      <c r="N2433" s="65"/>
    </row>
    <row r="2434" spans="1:14" ht="86.15" customHeight="1">
      <c r="A2434" s="53">
        <f t="shared" si="38"/>
        <v>2429</v>
      </c>
      <c r="B2434" s="50" t="s">
        <v>756</v>
      </c>
      <c r="C2434" s="50" t="s">
        <v>898</v>
      </c>
      <c r="D2434" s="50" t="s">
        <v>3345</v>
      </c>
      <c r="E2434" s="50" t="s">
        <v>3316</v>
      </c>
      <c r="F2434" s="50" t="s">
        <v>3350</v>
      </c>
      <c r="G2434" s="50"/>
      <c r="H2434" s="50" t="s">
        <v>3302</v>
      </c>
      <c r="I2434" s="63"/>
      <c r="J2434" s="64">
        <v>1982760</v>
      </c>
      <c r="K2434" s="63"/>
      <c r="L2434" s="63"/>
      <c r="M2434" s="63"/>
      <c r="N2434" s="65"/>
    </row>
    <row r="2435" spans="1:14" ht="86.15" customHeight="1">
      <c r="A2435" s="53">
        <f t="shared" si="38"/>
        <v>2430</v>
      </c>
      <c r="B2435" s="50" t="s">
        <v>756</v>
      </c>
      <c r="C2435" s="50" t="s">
        <v>898</v>
      </c>
      <c r="D2435" s="50" t="s">
        <v>3346</v>
      </c>
      <c r="E2435" s="50" t="s">
        <v>3316</v>
      </c>
      <c r="F2435" s="50" t="s">
        <v>3350</v>
      </c>
      <c r="G2435" s="50"/>
      <c r="H2435" s="50" t="s">
        <v>3302</v>
      </c>
      <c r="I2435" s="63"/>
      <c r="J2435" s="64">
        <v>1962010</v>
      </c>
      <c r="K2435" s="63"/>
      <c r="L2435" s="63"/>
      <c r="M2435" s="63"/>
      <c r="N2435" s="65"/>
    </row>
    <row r="2436" spans="1:14" ht="86.15" customHeight="1">
      <c r="A2436" s="53">
        <f t="shared" si="38"/>
        <v>2431</v>
      </c>
      <c r="B2436" s="50" t="s">
        <v>756</v>
      </c>
      <c r="C2436" s="50" t="s">
        <v>898</v>
      </c>
      <c r="D2436" s="50" t="s">
        <v>3347</v>
      </c>
      <c r="E2436" s="50" t="s">
        <v>3316</v>
      </c>
      <c r="F2436" s="50" t="s">
        <v>3350</v>
      </c>
      <c r="G2436" s="50"/>
      <c r="H2436" s="50" t="s">
        <v>3302</v>
      </c>
      <c r="I2436" s="63"/>
      <c r="J2436" s="64">
        <v>2694620</v>
      </c>
      <c r="K2436" s="63"/>
      <c r="L2436" s="63"/>
      <c r="M2436" s="63"/>
      <c r="N2436" s="65"/>
    </row>
    <row r="2437" spans="1:14" ht="86.15" customHeight="1">
      <c r="A2437" s="53">
        <f t="shared" si="38"/>
        <v>2432</v>
      </c>
      <c r="B2437" s="50" t="s">
        <v>756</v>
      </c>
      <c r="C2437" s="50" t="s">
        <v>898</v>
      </c>
      <c r="D2437" s="50" t="s">
        <v>3348</v>
      </c>
      <c r="E2437" s="50" t="s">
        <v>3316</v>
      </c>
      <c r="F2437" s="50" t="s">
        <v>3350</v>
      </c>
      <c r="G2437" s="50"/>
      <c r="H2437" s="50" t="s">
        <v>3302</v>
      </c>
      <c r="I2437" s="63"/>
      <c r="J2437" s="64">
        <v>3414270</v>
      </c>
      <c r="K2437" s="63"/>
      <c r="L2437" s="63"/>
      <c r="M2437" s="63"/>
      <c r="N2437" s="65"/>
    </row>
    <row r="2438" spans="1:14" ht="86.15" customHeight="1">
      <c r="A2438" s="53">
        <f t="shared" si="38"/>
        <v>2433</v>
      </c>
      <c r="B2438" s="50" t="s">
        <v>756</v>
      </c>
      <c r="C2438" s="50" t="s">
        <v>898</v>
      </c>
      <c r="D2438" s="50" t="s">
        <v>3349</v>
      </c>
      <c r="E2438" s="50" t="s">
        <v>3316</v>
      </c>
      <c r="F2438" s="50" t="s">
        <v>3350</v>
      </c>
      <c r="G2438" s="50"/>
      <c r="H2438" s="50" t="s">
        <v>3302</v>
      </c>
      <c r="I2438" s="63"/>
      <c r="J2438" s="64">
        <v>4346920</v>
      </c>
      <c r="K2438" s="63"/>
      <c r="L2438" s="63"/>
      <c r="M2438" s="63"/>
      <c r="N2438" s="65"/>
    </row>
    <row r="2439" spans="1:14" ht="86.15" customHeight="1">
      <c r="A2439" s="53">
        <f t="shared" si="38"/>
        <v>2434</v>
      </c>
      <c r="B2439" s="50" t="s">
        <v>756</v>
      </c>
      <c r="C2439" s="50" t="s">
        <v>898</v>
      </c>
      <c r="D2439" s="123" t="s">
        <v>3351</v>
      </c>
      <c r="E2439" s="50" t="s">
        <v>970</v>
      </c>
      <c r="F2439" s="50"/>
      <c r="G2439" s="50"/>
      <c r="H2439" s="50" t="s">
        <v>3302</v>
      </c>
      <c r="I2439" s="63"/>
      <c r="J2439" s="64">
        <v>7300</v>
      </c>
      <c r="K2439" s="63"/>
      <c r="L2439" s="63"/>
      <c r="M2439" s="63"/>
      <c r="N2439" s="65"/>
    </row>
    <row r="2440" spans="1:14" ht="86.15" customHeight="1">
      <c r="A2440" s="53">
        <f t="shared" si="38"/>
        <v>2435</v>
      </c>
      <c r="B2440" s="50" t="s">
        <v>756</v>
      </c>
      <c r="C2440" s="50" t="s">
        <v>898</v>
      </c>
      <c r="D2440" s="124" t="s">
        <v>3352</v>
      </c>
      <c r="E2440" s="50" t="s">
        <v>970</v>
      </c>
      <c r="F2440" s="50"/>
      <c r="G2440" s="50"/>
      <c r="H2440" s="50" t="s">
        <v>3302</v>
      </c>
      <c r="I2440" s="63"/>
      <c r="J2440" s="128">
        <v>59400</v>
      </c>
      <c r="K2440" s="63"/>
      <c r="L2440" s="63"/>
      <c r="M2440" s="63"/>
      <c r="N2440" s="65"/>
    </row>
    <row r="2441" spans="1:14" ht="99" customHeight="1">
      <c r="A2441" s="53">
        <f t="shared" ref="A2441:A2504" si="39">A2440+1</f>
        <v>2436</v>
      </c>
      <c r="B2441" s="50" t="s">
        <v>756</v>
      </c>
      <c r="C2441" s="50" t="s">
        <v>898</v>
      </c>
      <c r="D2441" s="50" t="s">
        <v>3353</v>
      </c>
      <c r="E2441" s="50" t="s">
        <v>968</v>
      </c>
      <c r="F2441" s="50"/>
      <c r="G2441" s="50"/>
      <c r="H2441" s="50" t="s">
        <v>3302</v>
      </c>
      <c r="I2441" s="63"/>
      <c r="J2441" s="129">
        <v>7000000</v>
      </c>
      <c r="K2441" s="63"/>
      <c r="L2441" s="63"/>
      <c r="M2441" s="63"/>
      <c r="N2441" s="65"/>
    </row>
    <row r="2442" spans="1:14" ht="99" customHeight="1">
      <c r="A2442" s="53">
        <f t="shared" si="39"/>
        <v>2437</v>
      </c>
      <c r="B2442" s="50" t="s">
        <v>756</v>
      </c>
      <c r="C2442" s="50" t="s">
        <v>966</v>
      </c>
      <c r="D2442" s="50" t="s">
        <v>3818</v>
      </c>
      <c r="E2442" s="50" t="s">
        <v>896</v>
      </c>
      <c r="F2442" s="50"/>
      <c r="G2442" s="50"/>
      <c r="H2442" s="50"/>
      <c r="I2442" s="63"/>
      <c r="J2442" s="129">
        <v>15909</v>
      </c>
      <c r="K2442" s="63"/>
      <c r="L2442" s="63"/>
      <c r="M2442" s="63"/>
      <c r="N2442" s="65"/>
    </row>
    <row r="2443" spans="1:14" ht="99" customHeight="1">
      <c r="A2443" s="53">
        <f t="shared" si="39"/>
        <v>2438</v>
      </c>
      <c r="B2443" s="50" t="s">
        <v>756</v>
      </c>
      <c r="C2443" s="50" t="s">
        <v>966</v>
      </c>
      <c r="D2443" s="50" t="s">
        <v>3819</v>
      </c>
      <c r="E2443" s="50" t="s">
        <v>896</v>
      </c>
      <c r="F2443" s="50"/>
      <c r="G2443" s="50"/>
      <c r="H2443" s="50"/>
      <c r="I2443" s="63"/>
      <c r="J2443" s="129">
        <v>20909</v>
      </c>
      <c r="K2443" s="63"/>
      <c r="L2443" s="63"/>
      <c r="M2443" s="63"/>
      <c r="N2443" s="65"/>
    </row>
    <row r="2444" spans="1:14" ht="31">
      <c r="A2444" s="53">
        <f t="shared" si="39"/>
        <v>2439</v>
      </c>
      <c r="B2444" s="50" t="s">
        <v>756</v>
      </c>
      <c r="C2444" s="50" t="s">
        <v>966</v>
      </c>
      <c r="D2444" s="50" t="s">
        <v>1813</v>
      </c>
      <c r="E2444" s="50" t="s">
        <v>896</v>
      </c>
      <c r="F2444" s="50"/>
      <c r="G2444" s="50"/>
      <c r="H2444" s="50"/>
      <c r="I2444" s="63"/>
      <c r="J2444" s="64">
        <v>24630</v>
      </c>
      <c r="K2444" s="63"/>
      <c r="L2444" s="63"/>
      <c r="M2444" s="63"/>
      <c r="N2444" s="65"/>
    </row>
    <row r="2445" spans="1:14" ht="31">
      <c r="A2445" s="53">
        <f t="shared" si="39"/>
        <v>2440</v>
      </c>
      <c r="B2445" s="50" t="s">
        <v>756</v>
      </c>
      <c r="C2445" s="50" t="s">
        <v>966</v>
      </c>
      <c r="D2445" s="50" t="s">
        <v>1343</v>
      </c>
      <c r="E2445" s="50" t="s">
        <v>896</v>
      </c>
      <c r="F2445" s="50"/>
      <c r="G2445" s="50"/>
      <c r="H2445" s="50"/>
      <c r="I2445" s="63"/>
      <c r="J2445" s="64">
        <v>34074</v>
      </c>
      <c r="K2445" s="63"/>
      <c r="L2445" s="63"/>
      <c r="M2445" s="63"/>
      <c r="N2445" s="65"/>
    </row>
    <row r="2446" spans="1:14" ht="31">
      <c r="A2446" s="53">
        <f t="shared" si="39"/>
        <v>2441</v>
      </c>
      <c r="B2446" s="50" t="s">
        <v>756</v>
      </c>
      <c r="C2446" s="50" t="s">
        <v>966</v>
      </c>
      <c r="D2446" s="50" t="s">
        <v>1344</v>
      </c>
      <c r="E2446" s="50" t="s">
        <v>1345</v>
      </c>
      <c r="F2446" s="50"/>
      <c r="G2446" s="50"/>
      <c r="H2446" s="50"/>
      <c r="I2446" s="63"/>
      <c r="J2446" s="64">
        <v>926</v>
      </c>
      <c r="K2446" s="63"/>
      <c r="L2446" s="63"/>
      <c r="M2446" s="63"/>
      <c r="N2446" s="65"/>
    </row>
    <row r="2447" spans="1:14" ht="31">
      <c r="A2447" s="53">
        <f t="shared" si="39"/>
        <v>2442</v>
      </c>
      <c r="B2447" s="50" t="s">
        <v>756</v>
      </c>
      <c r="C2447" s="50" t="s">
        <v>966</v>
      </c>
      <c r="D2447" s="50" t="s">
        <v>1346</v>
      </c>
      <c r="E2447" s="50" t="s">
        <v>896</v>
      </c>
      <c r="F2447" s="50"/>
      <c r="G2447" s="50"/>
      <c r="H2447" s="50"/>
      <c r="I2447" s="63"/>
      <c r="J2447" s="64">
        <v>23148</v>
      </c>
      <c r="K2447" s="63"/>
      <c r="L2447" s="63"/>
      <c r="M2447" s="63"/>
      <c r="N2447" s="65"/>
    </row>
    <row r="2448" spans="1:14" ht="31">
      <c r="A2448" s="53">
        <f t="shared" si="39"/>
        <v>2443</v>
      </c>
      <c r="B2448" s="50" t="s">
        <v>756</v>
      </c>
      <c r="C2448" s="50" t="s">
        <v>966</v>
      </c>
      <c r="D2448" s="50" t="s">
        <v>1347</v>
      </c>
      <c r="E2448" s="50" t="s">
        <v>1348</v>
      </c>
      <c r="F2448" s="50"/>
      <c r="G2448" s="50"/>
      <c r="H2448" s="50"/>
      <c r="I2448" s="63"/>
      <c r="J2448" s="64">
        <v>55556</v>
      </c>
      <c r="K2448" s="63"/>
      <c r="L2448" s="63"/>
      <c r="M2448" s="63"/>
      <c r="N2448" s="65"/>
    </row>
    <row r="2449" spans="1:14" ht="31">
      <c r="A2449" s="53">
        <f t="shared" si="39"/>
        <v>2444</v>
      </c>
      <c r="B2449" s="50" t="s">
        <v>756</v>
      </c>
      <c r="C2449" s="50" t="s">
        <v>966</v>
      </c>
      <c r="D2449" s="50" t="s">
        <v>1349</v>
      </c>
      <c r="E2449" s="50" t="s">
        <v>896</v>
      </c>
      <c r="F2449" s="50"/>
      <c r="G2449" s="50"/>
      <c r="H2449" s="50"/>
      <c r="I2449" s="63"/>
      <c r="J2449" s="64">
        <v>43519</v>
      </c>
      <c r="K2449" s="63"/>
      <c r="L2449" s="63"/>
      <c r="M2449" s="63"/>
      <c r="N2449" s="65"/>
    </row>
    <row r="2450" spans="1:14" ht="31">
      <c r="A2450" s="53">
        <f t="shared" si="39"/>
        <v>2445</v>
      </c>
      <c r="B2450" s="50" t="s">
        <v>756</v>
      </c>
      <c r="C2450" s="50" t="s">
        <v>966</v>
      </c>
      <c r="D2450" s="50" t="s">
        <v>1350</v>
      </c>
      <c r="E2450" s="50" t="s">
        <v>896</v>
      </c>
      <c r="F2450" s="50"/>
      <c r="G2450" s="50"/>
      <c r="H2450" s="50"/>
      <c r="I2450" s="63"/>
      <c r="J2450" s="64">
        <v>92593</v>
      </c>
      <c r="K2450" s="63"/>
      <c r="L2450" s="63"/>
      <c r="M2450" s="63"/>
      <c r="N2450" s="65"/>
    </row>
    <row r="2451" spans="1:14" ht="93">
      <c r="A2451" s="53">
        <f t="shared" si="39"/>
        <v>2446</v>
      </c>
      <c r="B2451" s="50" t="s">
        <v>756</v>
      </c>
      <c r="C2451" s="50" t="s">
        <v>966</v>
      </c>
      <c r="D2451" s="50" t="s">
        <v>1351</v>
      </c>
      <c r="E2451" s="50" t="s">
        <v>968</v>
      </c>
      <c r="F2451" s="50" t="s">
        <v>1352</v>
      </c>
      <c r="G2451" s="50"/>
      <c r="H2451" s="50" t="s">
        <v>3864</v>
      </c>
      <c r="I2451" s="63"/>
      <c r="J2451" s="64">
        <v>11050</v>
      </c>
      <c r="K2451" s="63"/>
      <c r="L2451" s="63"/>
      <c r="M2451" s="63"/>
      <c r="N2451" s="65"/>
    </row>
    <row r="2452" spans="1:14" ht="93">
      <c r="A2452" s="53">
        <f t="shared" si="39"/>
        <v>2447</v>
      </c>
      <c r="B2452" s="50" t="s">
        <v>756</v>
      </c>
      <c r="C2452" s="50" t="s">
        <v>966</v>
      </c>
      <c r="D2452" s="50" t="s">
        <v>1353</v>
      </c>
      <c r="E2452" s="50" t="s">
        <v>968</v>
      </c>
      <c r="F2452" s="50" t="s">
        <v>1352</v>
      </c>
      <c r="G2452" s="50"/>
      <c r="H2452" s="50" t="s">
        <v>3864</v>
      </c>
      <c r="I2452" s="63"/>
      <c r="J2452" s="64">
        <v>14300</v>
      </c>
      <c r="K2452" s="63"/>
      <c r="L2452" s="63"/>
      <c r="M2452" s="63"/>
      <c r="N2452" s="65"/>
    </row>
    <row r="2453" spans="1:14" ht="93">
      <c r="A2453" s="53">
        <f t="shared" si="39"/>
        <v>2448</v>
      </c>
      <c r="B2453" s="50" t="s">
        <v>756</v>
      </c>
      <c r="C2453" s="50" t="s">
        <v>966</v>
      </c>
      <c r="D2453" s="50" t="s">
        <v>1354</v>
      </c>
      <c r="E2453" s="50" t="s">
        <v>968</v>
      </c>
      <c r="F2453" s="50" t="s">
        <v>1352</v>
      </c>
      <c r="G2453" s="50"/>
      <c r="H2453" s="50" t="s">
        <v>3864</v>
      </c>
      <c r="I2453" s="63"/>
      <c r="J2453" s="64">
        <v>16800</v>
      </c>
      <c r="K2453" s="63"/>
      <c r="L2453" s="63"/>
      <c r="M2453" s="63"/>
      <c r="N2453" s="65"/>
    </row>
    <row r="2454" spans="1:14" ht="93">
      <c r="A2454" s="53">
        <f t="shared" si="39"/>
        <v>2449</v>
      </c>
      <c r="B2454" s="50" t="s">
        <v>756</v>
      </c>
      <c r="C2454" s="50" t="s">
        <v>966</v>
      </c>
      <c r="D2454" s="50" t="s">
        <v>1355</v>
      </c>
      <c r="E2454" s="50" t="s">
        <v>968</v>
      </c>
      <c r="F2454" s="50" t="s">
        <v>1352</v>
      </c>
      <c r="G2454" s="50"/>
      <c r="H2454" s="50" t="s">
        <v>3864</v>
      </c>
      <c r="I2454" s="63"/>
      <c r="J2454" s="64">
        <v>19000</v>
      </c>
      <c r="K2454" s="63"/>
      <c r="L2454" s="63"/>
      <c r="M2454" s="63"/>
      <c r="N2454" s="65"/>
    </row>
    <row r="2455" spans="1:14" ht="93">
      <c r="A2455" s="53">
        <f t="shared" si="39"/>
        <v>2450</v>
      </c>
      <c r="B2455" s="50" t="s">
        <v>756</v>
      </c>
      <c r="C2455" s="50" t="s">
        <v>966</v>
      </c>
      <c r="D2455" s="50" t="s">
        <v>1356</v>
      </c>
      <c r="E2455" s="50" t="s">
        <v>968</v>
      </c>
      <c r="F2455" s="50" t="s">
        <v>1352</v>
      </c>
      <c r="G2455" s="50"/>
      <c r="H2455" s="50" t="s">
        <v>3864</v>
      </c>
      <c r="I2455" s="63"/>
      <c r="J2455" s="64">
        <v>22100</v>
      </c>
      <c r="K2455" s="63"/>
      <c r="L2455" s="63"/>
      <c r="M2455" s="63"/>
      <c r="N2455" s="65"/>
    </row>
    <row r="2456" spans="1:14" ht="93">
      <c r="A2456" s="53">
        <f t="shared" si="39"/>
        <v>2451</v>
      </c>
      <c r="B2456" s="50" t="s">
        <v>756</v>
      </c>
      <c r="C2456" s="50" t="s">
        <v>966</v>
      </c>
      <c r="D2456" s="50" t="s">
        <v>1357</v>
      </c>
      <c r="E2456" s="50" t="s">
        <v>968</v>
      </c>
      <c r="F2456" s="50" t="s">
        <v>1352</v>
      </c>
      <c r="G2456" s="50"/>
      <c r="H2456" s="50" t="s">
        <v>3864</v>
      </c>
      <c r="I2456" s="63"/>
      <c r="J2456" s="64">
        <v>17500</v>
      </c>
      <c r="K2456" s="63"/>
      <c r="L2456" s="63"/>
      <c r="M2456" s="63"/>
      <c r="N2456" s="65"/>
    </row>
    <row r="2457" spans="1:14" ht="93">
      <c r="A2457" s="53">
        <f t="shared" si="39"/>
        <v>2452</v>
      </c>
      <c r="B2457" s="50" t="s">
        <v>756</v>
      </c>
      <c r="C2457" s="50" t="s">
        <v>966</v>
      </c>
      <c r="D2457" s="50" t="s">
        <v>1358</v>
      </c>
      <c r="E2457" s="50" t="s">
        <v>968</v>
      </c>
      <c r="F2457" s="50" t="s">
        <v>1352</v>
      </c>
      <c r="G2457" s="50"/>
      <c r="H2457" s="50" t="s">
        <v>3864</v>
      </c>
      <c r="I2457" s="63"/>
      <c r="J2457" s="64">
        <v>22000</v>
      </c>
      <c r="K2457" s="63"/>
      <c r="L2457" s="63"/>
      <c r="M2457" s="63"/>
      <c r="N2457" s="65"/>
    </row>
    <row r="2458" spans="1:14" ht="93">
      <c r="A2458" s="53">
        <f t="shared" si="39"/>
        <v>2453</v>
      </c>
      <c r="B2458" s="50" t="s">
        <v>756</v>
      </c>
      <c r="C2458" s="50" t="s">
        <v>966</v>
      </c>
      <c r="D2458" s="50" t="s">
        <v>1359</v>
      </c>
      <c r="E2458" s="50" t="s">
        <v>968</v>
      </c>
      <c r="F2458" s="50" t="s">
        <v>1352</v>
      </c>
      <c r="G2458" s="50"/>
      <c r="H2458" s="50" t="s">
        <v>3864</v>
      </c>
      <c r="I2458" s="63"/>
      <c r="J2458" s="64">
        <v>28200</v>
      </c>
      <c r="K2458" s="63"/>
      <c r="L2458" s="63"/>
      <c r="M2458" s="63"/>
      <c r="N2458" s="65"/>
    </row>
    <row r="2459" spans="1:14" ht="93">
      <c r="A2459" s="53">
        <f t="shared" si="39"/>
        <v>2454</v>
      </c>
      <c r="B2459" s="50" t="s">
        <v>756</v>
      </c>
      <c r="C2459" s="50" t="s">
        <v>966</v>
      </c>
      <c r="D2459" s="50" t="s">
        <v>1360</v>
      </c>
      <c r="E2459" s="50" t="s">
        <v>968</v>
      </c>
      <c r="F2459" s="50" t="s">
        <v>1352</v>
      </c>
      <c r="G2459" s="50"/>
      <c r="H2459" s="50" t="s">
        <v>3864</v>
      </c>
      <c r="I2459" s="63"/>
      <c r="J2459" s="64">
        <v>39000</v>
      </c>
      <c r="K2459" s="63"/>
      <c r="L2459" s="63"/>
      <c r="M2459" s="63"/>
      <c r="N2459" s="65"/>
    </row>
    <row r="2460" spans="1:14" ht="93">
      <c r="A2460" s="53">
        <f t="shared" si="39"/>
        <v>2455</v>
      </c>
      <c r="B2460" s="50" t="s">
        <v>756</v>
      </c>
      <c r="C2460" s="50" t="s">
        <v>966</v>
      </c>
      <c r="D2460" s="50" t="s">
        <v>1361</v>
      </c>
      <c r="E2460" s="50" t="s">
        <v>968</v>
      </c>
      <c r="F2460" s="50" t="s">
        <v>1352</v>
      </c>
      <c r="G2460" s="50"/>
      <c r="H2460" s="50" t="s">
        <v>3864</v>
      </c>
      <c r="I2460" s="63"/>
      <c r="J2460" s="64">
        <v>32800</v>
      </c>
      <c r="K2460" s="63"/>
      <c r="L2460" s="63"/>
      <c r="M2460" s="63"/>
      <c r="N2460" s="65"/>
    </row>
    <row r="2461" spans="1:14" ht="93">
      <c r="A2461" s="53">
        <f t="shared" si="39"/>
        <v>2456</v>
      </c>
      <c r="B2461" s="50" t="s">
        <v>756</v>
      </c>
      <c r="C2461" s="50" t="s">
        <v>966</v>
      </c>
      <c r="D2461" s="50" t="s">
        <v>1362</v>
      </c>
      <c r="E2461" s="50" t="s">
        <v>968</v>
      </c>
      <c r="F2461" s="50" t="s">
        <v>1352</v>
      </c>
      <c r="G2461" s="50"/>
      <c r="H2461" s="50" t="s">
        <v>3864</v>
      </c>
      <c r="I2461" s="63"/>
      <c r="J2461" s="64">
        <v>60000</v>
      </c>
      <c r="K2461" s="63"/>
      <c r="L2461" s="63"/>
      <c r="M2461" s="63"/>
      <c r="N2461" s="65"/>
    </row>
    <row r="2462" spans="1:14" ht="93">
      <c r="A2462" s="53">
        <f t="shared" si="39"/>
        <v>2457</v>
      </c>
      <c r="B2462" s="50" t="s">
        <v>756</v>
      </c>
      <c r="C2462" s="50" t="s">
        <v>966</v>
      </c>
      <c r="D2462" s="50" t="s">
        <v>3273</v>
      </c>
      <c r="E2462" s="50" t="s">
        <v>968</v>
      </c>
      <c r="F2462" s="50" t="s">
        <v>1352</v>
      </c>
      <c r="G2462" s="50"/>
      <c r="H2462" s="50" t="s">
        <v>3864</v>
      </c>
      <c r="I2462" s="63"/>
      <c r="J2462" s="64">
        <v>75000</v>
      </c>
      <c r="K2462" s="63"/>
      <c r="L2462" s="63"/>
      <c r="M2462" s="63"/>
      <c r="N2462" s="65"/>
    </row>
    <row r="2463" spans="1:14" ht="93">
      <c r="A2463" s="53">
        <f t="shared" si="39"/>
        <v>2458</v>
      </c>
      <c r="B2463" s="50" t="s">
        <v>756</v>
      </c>
      <c r="C2463" s="50" t="s">
        <v>966</v>
      </c>
      <c r="D2463" s="50" t="s">
        <v>3274</v>
      </c>
      <c r="E2463" s="50" t="s">
        <v>968</v>
      </c>
      <c r="F2463" s="50" t="s">
        <v>1352</v>
      </c>
      <c r="G2463" s="50"/>
      <c r="H2463" s="50" t="s">
        <v>3864</v>
      </c>
      <c r="I2463" s="63"/>
      <c r="J2463" s="64">
        <v>38800</v>
      </c>
      <c r="K2463" s="63"/>
      <c r="L2463" s="63"/>
      <c r="M2463" s="63"/>
      <c r="N2463" s="65"/>
    </row>
    <row r="2464" spans="1:14" ht="93">
      <c r="A2464" s="53">
        <f t="shared" si="39"/>
        <v>2459</v>
      </c>
      <c r="B2464" s="50" t="s">
        <v>756</v>
      </c>
      <c r="C2464" s="50" t="s">
        <v>966</v>
      </c>
      <c r="D2464" s="50" t="s">
        <v>2161</v>
      </c>
      <c r="E2464" s="50" t="s">
        <v>967</v>
      </c>
      <c r="F2464" s="50" t="s">
        <v>1352</v>
      </c>
      <c r="G2464" s="50"/>
      <c r="H2464" s="50" t="s">
        <v>3864</v>
      </c>
      <c r="I2464" s="63"/>
      <c r="J2464" s="64">
        <v>3800</v>
      </c>
      <c r="K2464" s="63"/>
      <c r="L2464" s="63"/>
      <c r="M2464" s="63"/>
      <c r="N2464" s="65"/>
    </row>
    <row r="2465" spans="1:14" ht="93">
      <c r="A2465" s="53">
        <f t="shared" si="39"/>
        <v>2460</v>
      </c>
      <c r="B2465" s="50" t="s">
        <v>756</v>
      </c>
      <c r="C2465" s="50" t="s">
        <v>966</v>
      </c>
      <c r="D2465" s="50" t="s">
        <v>2162</v>
      </c>
      <c r="E2465" s="50" t="s">
        <v>967</v>
      </c>
      <c r="F2465" s="50" t="s">
        <v>1352</v>
      </c>
      <c r="G2465" s="50"/>
      <c r="H2465" s="50" t="s">
        <v>3864</v>
      </c>
      <c r="I2465" s="63"/>
      <c r="J2465" s="64">
        <v>28000</v>
      </c>
      <c r="K2465" s="63"/>
      <c r="L2465" s="63"/>
      <c r="M2465" s="63"/>
      <c r="N2465" s="65"/>
    </row>
    <row r="2466" spans="1:14" ht="93">
      <c r="A2466" s="53">
        <f t="shared" si="39"/>
        <v>2461</v>
      </c>
      <c r="B2466" s="50" t="s">
        <v>756</v>
      </c>
      <c r="C2466" s="50" t="s">
        <v>966</v>
      </c>
      <c r="D2466" s="50" t="s">
        <v>2163</v>
      </c>
      <c r="E2466" s="50" t="s">
        <v>967</v>
      </c>
      <c r="F2466" s="50" t="s">
        <v>1352</v>
      </c>
      <c r="G2466" s="50"/>
      <c r="H2466" s="50" t="s">
        <v>3864</v>
      </c>
      <c r="I2466" s="63"/>
      <c r="J2466" s="64">
        <v>40000</v>
      </c>
      <c r="K2466" s="63"/>
      <c r="L2466" s="63"/>
      <c r="M2466" s="63"/>
      <c r="N2466" s="65"/>
    </row>
    <row r="2467" spans="1:14" ht="93">
      <c r="A2467" s="53">
        <f t="shared" si="39"/>
        <v>2462</v>
      </c>
      <c r="B2467" s="50" t="s">
        <v>756</v>
      </c>
      <c r="C2467" s="50" t="s">
        <v>966</v>
      </c>
      <c r="D2467" s="50" t="s">
        <v>2164</v>
      </c>
      <c r="E2467" s="50" t="s">
        <v>967</v>
      </c>
      <c r="F2467" s="50" t="s">
        <v>1352</v>
      </c>
      <c r="G2467" s="50"/>
      <c r="H2467" s="50" t="s">
        <v>3864</v>
      </c>
      <c r="I2467" s="63"/>
      <c r="J2467" s="64">
        <v>1255900</v>
      </c>
      <c r="K2467" s="63"/>
      <c r="L2467" s="63"/>
      <c r="M2467" s="63"/>
      <c r="N2467" s="65"/>
    </row>
    <row r="2468" spans="1:14" ht="93">
      <c r="A2468" s="53">
        <f t="shared" si="39"/>
        <v>2463</v>
      </c>
      <c r="B2468" s="50" t="s">
        <v>756</v>
      </c>
      <c r="C2468" s="50" t="s">
        <v>966</v>
      </c>
      <c r="D2468" s="50" t="s">
        <v>2165</v>
      </c>
      <c r="E2468" s="50" t="s">
        <v>967</v>
      </c>
      <c r="F2468" s="50" t="s">
        <v>1352</v>
      </c>
      <c r="G2468" s="50"/>
      <c r="H2468" s="50" t="s">
        <v>3864</v>
      </c>
      <c r="I2468" s="63"/>
      <c r="J2468" s="64">
        <v>853200</v>
      </c>
      <c r="K2468" s="63"/>
      <c r="L2468" s="63"/>
      <c r="M2468" s="63"/>
      <c r="N2468" s="65"/>
    </row>
    <row r="2469" spans="1:14" ht="93">
      <c r="A2469" s="53">
        <f t="shared" si="39"/>
        <v>2464</v>
      </c>
      <c r="B2469" s="50" t="s">
        <v>756</v>
      </c>
      <c r="C2469" s="50" t="s">
        <v>966</v>
      </c>
      <c r="D2469" s="50" t="s">
        <v>2166</v>
      </c>
      <c r="E2469" s="50" t="s">
        <v>970</v>
      </c>
      <c r="F2469" s="50" t="s">
        <v>1352</v>
      </c>
      <c r="G2469" s="50"/>
      <c r="H2469" s="50" t="s">
        <v>3864</v>
      </c>
      <c r="I2469" s="63"/>
      <c r="J2469" s="64">
        <v>85300</v>
      </c>
      <c r="K2469" s="63"/>
      <c r="L2469" s="63"/>
      <c r="M2469" s="63"/>
      <c r="N2469" s="65"/>
    </row>
    <row r="2470" spans="1:14" ht="93">
      <c r="A2470" s="53">
        <f t="shared" si="39"/>
        <v>2465</v>
      </c>
      <c r="B2470" s="50" t="s">
        <v>756</v>
      </c>
      <c r="C2470" s="50" t="s">
        <v>966</v>
      </c>
      <c r="D2470" s="50" t="s">
        <v>2167</v>
      </c>
      <c r="E2470" s="50" t="s">
        <v>970</v>
      </c>
      <c r="F2470" s="50" t="s">
        <v>1352</v>
      </c>
      <c r="G2470" s="50"/>
      <c r="H2470" s="50" t="s">
        <v>3864</v>
      </c>
      <c r="I2470" s="63"/>
      <c r="J2470" s="64">
        <v>740600</v>
      </c>
      <c r="K2470" s="63"/>
      <c r="L2470" s="63"/>
      <c r="M2470" s="63"/>
      <c r="N2470" s="65"/>
    </row>
    <row r="2471" spans="1:14" ht="93">
      <c r="A2471" s="53">
        <f t="shared" si="39"/>
        <v>2466</v>
      </c>
      <c r="B2471" s="50" t="s">
        <v>756</v>
      </c>
      <c r="C2471" s="50" t="s">
        <v>966</v>
      </c>
      <c r="D2471" s="50" t="s">
        <v>3275</v>
      </c>
      <c r="E2471" s="50" t="s">
        <v>968</v>
      </c>
      <c r="F2471" s="50" t="s">
        <v>1352</v>
      </c>
      <c r="G2471" s="50"/>
      <c r="H2471" s="50" t="s">
        <v>3864</v>
      </c>
      <c r="I2471" s="63"/>
      <c r="J2471" s="64">
        <v>99000</v>
      </c>
      <c r="K2471" s="63"/>
      <c r="L2471" s="63"/>
      <c r="M2471" s="63"/>
      <c r="N2471" s="65"/>
    </row>
    <row r="2472" spans="1:14" ht="93">
      <c r="A2472" s="53">
        <f t="shared" si="39"/>
        <v>2467</v>
      </c>
      <c r="B2472" s="50" t="s">
        <v>756</v>
      </c>
      <c r="C2472" s="50" t="s">
        <v>966</v>
      </c>
      <c r="D2472" s="50" t="s">
        <v>3276</v>
      </c>
      <c r="E2472" s="50" t="s">
        <v>968</v>
      </c>
      <c r="F2472" s="50" t="s">
        <v>1352</v>
      </c>
      <c r="G2472" s="50"/>
      <c r="H2472" s="50" t="s">
        <v>3864</v>
      </c>
      <c r="I2472" s="63"/>
      <c r="J2472" s="64">
        <v>85500</v>
      </c>
      <c r="K2472" s="63"/>
      <c r="L2472" s="63"/>
      <c r="M2472" s="63"/>
      <c r="N2472" s="65"/>
    </row>
    <row r="2473" spans="1:14" ht="93">
      <c r="A2473" s="53">
        <f t="shared" si="39"/>
        <v>2468</v>
      </c>
      <c r="B2473" s="50" t="s">
        <v>756</v>
      </c>
      <c r="C2473" s="50" t="s">
        <v>966</v>
      </c>
      <c r="D2473" s="50" t="s">
        <v>3277</v>
      </c>
      <c r="E2473" s="50" t="s">
        <v>968</v>
      </c>
      <c r="F2473" s="50" t="s">
        <v>1352</v>
      </c>
      <c r="G2473" s="50"/>
      <c r="H2473" s="50" t="s">
        <v>3864</v>
      </c>
      <c r="I2473" s="63"/>
      <c r="J2473" s="64">
        <v>61700</v>
      </c>
      <c r="K2473" s="63"/>
      <c r="L2473" s="63"/>
      <c r="M2473" s="63"/>
      <c r="N2473" s="65"/>
    </row>
    <row r="2474" spans="1:14" ht="93">
      <c r="A2474" s="53">
        <f t="shared" si="39"/>
        <v>2469</v>
      </c>
      <c r="B2474" s="50" t="s">
        <v>756</v>
      </c>
      <c r="C2474" s="50" t="s">
        <v>966</v>
      </c>
      <c r="D2474" s="50" t="s">
        <v>2168</v>
      </c>
      <c r="E2474" s="50" t="s">
        <v>968</v>
      </c>
      <c r="F2474" s="50" t="s">
        <v>1352</v>
      </c>
      <c r="G2474" s="50"/>
      <c r="H2474" s="50" t="s">
        <v>3864</v>
      </c>
      <c r="I2474" s="63"/>
      <c r="J2474" s="64">
        <v>71500</v>
      </c>
      <c r="K2474" s="63"/>
      <c r="L2474" s="63"/>
      <c r="M2474" s="63"/>
      <c r="N2474" s="65"/>
    </row>
    <row r="2475" spans="1:14" ht="93">
      <c r="A2475" s="53">
        <f t="shared" si="39"/>
        <v>2470</v>
      </c>
      <c r="B2475" s="50" t="s">
        <v>756</v>
      </c>
      <c r="C2475" s="50" t="s">
        <v>966</v>
      </c>
      <c r="D2475" s="50" t="s">
        <v>2244</v>
      </c>
      <c r="E2475" s="50" t="s">
        <v>968</v>
      </c>
      <c r="F2475" s="50" t="s">
        <v>1352</v>
      </c>
      <c r="G2475" s="50"/>
      <c r="H2475" s="50" t="s">
        <v>3864</v>
      </c>
      <c r="I2475" s="63"/>
      <c r="J2475" s="64">
        <v>13800</v>
      </c>
      <c r="K2475" s="63"/>
      <c r="L2475" s="63"/>
      <c r="M2475" s="63"/>
      <c r="N2475" s="65"/>
    </row>
    <row r="2476" spans="1:14" ht="93">
      <c r="A2476" s="53">
        <f t="shared" si="39"/>
        <v>2471</v>
      </c>
      <c r="B2476" s="50" t="s">
        <v>756</v>
      </c>
      <c r="C2476" s="50" t="s">
        <v>966</v>
      </c>
      <c r="D2476" s="50" t="s">
        <v>2245</v>
      </c>
      <c r="E2476" s="50" t="s">
        <v>968</v>
      </c>
      <c r="F2476" s="50" t="s">
        <v>1352</v>
      </c>
      <c r="G2476" s="50"/>
      <c r="H2476" s="50" t="s">
        <v>3864</v>
      </c>
      <c r="I2476" s="63"/>
      <c r="J2476" s="64">
        <v>17000</v>
      </c>
      <c r="K2476" s="63"/>
      <c r="L2476" s="63"/>
      <c r="M2476" s="63"/>
      <c r="N2476" s="65"/>
    </row>
    <row r="2477" spans="1:14" ht="93">
      <c r="A2477" s="53">
        <f t="shared" si="39"/>
        <v>2472</v>
      </c>
      <c r="B2477" s="50" t="s">
        <v>756</v>
      </c>
      <c r="C2477" s="50" t="s">
        <v>966</v>
      </c>
      <c r="D2477" s="50" t="s">
        <v>2246</v>
      </c>
      <c r="E2477" s="50" t="s">
        <v>968</v>
      </c>
      <c r="F2477" s="50" t="s">
        <v>1352</v>
      </c>
      <c r="G2477" s="50"/>
      <c r="H2477" s="50" t="s">
        <v>3864</v>
      </c>
      <c r="I2477" s="63"/>
      <c r="J2477" s="64">
        <v>22560</v>
      </c>
      <c r="K2477" s="63"/>
      <c r="L2477" s="63"/>
      <c r="M2477" s="63"/>
      <c r="N2477" s="65"/>
    </row>
    <row r="2478" spans="1:14" ht="93">
      <c r="A2478" s="53">
        <f t="shared" si="39"/>
        <v>2473</v>
      </c>
      <c r="B2478" s="50" t="s">
        <v>756</v>
      </c>
      <c r="C2478" s="50" t="s">
        <v>966</v>
      </c>
      <c r="D2478" s="50" t="s">
        <v>2247</v>
      </c>
      <c r="E2478" s="50" t="s">
        <v>968</v>
      </c>
      <c r="F2478" s="50" t="s">
        <v>1352</v>
      </c>
      <c r="G2478" s="50"/>
      <c r="H2478" s="50" t="s">
        <v>3864</v>
      </c>
      <c r="I2478" s="63"/>
      <c r="J2478" s="64">
        <v>34800</v>
      </c>
      <c r="K2478" s="63"/>
      <c r="L2478" s="63"/>
      <c r="M2478" s="63"/>
      <c r="N2478" s="65"/>
    </row>
    <row r="2479" spans="1:14" ht="93">
      <c r="A2479" s="53">
        <f t="shared" si="39"/>
        <v>2474</v>
      </c>
      <c r="B2479" s="50" t="s">
        <v>756</v>
      </c>
      <c r="C2479" s="50" t="s">
        <v>966</v>
      </c>
      <c r="D2479" s="50" t="s">
        <v>2242</v>
      </c>
      <c r="E2479" s="50" t="s">
        <v>968</v>
      </c>
      <c r="F2479" s="50" t="s">
        <v>1352</v>
      </c>
      <c r="G2479" s="50"/>
      <c r="H2479" s="50" t="s">
        <v>3864</v>
      </c>
      <c r="I2479" s="63"/>
      <c r="J2479" s="64">
        <v>49200</v>
      </c>
      <c r="K2479" s="63"/>
      <c r="L2479" s="63"/>
      <c r="M2479" s="63"/>
      <c r="N2479" s="65"/>
    </row>
    <row r="2480" spans="1:14" ht="93">
      <c r="A2480" s="53">
        <f t="shared" si="39"/>
        <v>2475</v>
      </c>
      <c r="B2480" s="50" t="s">
        <v>756</v>
      </c>
      <c r="C2480" s="50" t="s">
        <v>966</v>
      </c>
      <c r="D2480" s="50" t="s">
        <v>2243</v>
      </c>
      <c r="E2480" s="50" t="s">
        <v>968</v>
      </c>
      <c r="F2480" s="50" t="s">
        <v>1352</v>
      </c>
      <c r="G2480" s="50"/>
      <c r="H2480" s="50" t="s">
        <v>3864</v>
      </c>
      <c r="I2480" s="63"/>
      <c r="J2480" s="64">
        <v>70800</v>
      </c>
      <c r="K2480" s="63"/>
      <c r="L2480" s="63"/>
      <c r="M2480" s="63"/>
      <c r="N2480" s="65"/>
    </row>
    <row r="2481" spans="1:14" ht="101.25" customHeight="1">
      <c r="A2481" s="53">
        <f t="shared" si="39"/>
        <v>2476</v>
      </c>
      <c r="B2481" s="50" t="s">
        <v>756</v>
      </c>
      <c r="C2481" s="50" t="s">
        <v>966</v>
      </c>
      <c r="D2481" s="50" t="s">
        <v>2596</v>
      </c>
      <c r="E2481" s="50" t="s">
        <v>1123</v>
      </c>
      <c r="F2481" s="50" t="s">
        <v>1124</v>
      </c>
      <c r="G2481" s="50"/>
      <c r="H2481" s="50" t="s">
        <v>3873</v>
      </c>
      <c r="I2481" s="63"/>
      <c r="J2481" s="64">
        <v>50317</v>
      </c>
      <c r="K2481" s="63"/>
      <c r="L2481" s="63"/>
      <c r="M2481" s="63"/>
      <c r="N2481" s="65"/>
    </row>
    <row r="2482" spans="1:14" ht="93">
      <c r="A2482" s="53">
        <f t="shared" si="39"/>
        <v>2477</v>
      </c>
      <c r="B2482" s="50" t="s">
        <v>756</v>
      </c>
      <c r="C2482" s="50" t="s">
        <v>966</v>
      </c>
      <c r="D2482" s="50" t="s">
        <v>2597</v>
      </c>
      <c r="E2482" s="50" t="s">
        <v>1123</v>
      </c>
      <c r="F2482" s="50" t="s">
        <v>1124</v>
      </c>
      <c r="G2482" s="50"/>
      <c r="H2482" s="50" t="s">
        <v>3873</v>
      </c>
      <c r="I2482" s="63"/>
      <c r="J2482" s="64">
        <v>53621</v>
      </c>
      <c r="K2482" s="63"/>
      <c r="L2482" s="63"/>
      <c r="M2482" s="63"/>
      <c r="N2482" s="65"/>
    </row>
    <row r="2483" spans="1:14" ht="93">
      <c r="A2483" s="53">
        <f t="shared" si="39"/>
        <v>2478</v>
      </c>
      <c r="B2483" s="50" t="s">
        <v>756</v>
      </c>
      <c r="C2483" s="50" t="s">
        <v>966</v>
      </c>
      <c r="D2483" s="50" t="s">
        <v>2598</v>
      </c>
      <c r="E2483" s="50" t="s">
        <v>1123</v>
      </c>
      <c r="F2483" s="50" t="s">
        <v>1124</v>
      </c>
      <c r="G2483" s="50"/>
      <c r="H2483" s="50" t="s">
        <v>3873</v>
      </c>
      <c r="I2483" s="63"/>
      <c r="J2483" s="64">
        <v>63019</v>
      </c>
      <c r="K2483" s="63"/>
      <c r="L2483" s="63"/>
      <c r="M2483" s="63"/>
      <c r="N2483" s="65"/>
    </row>
    <row r="2484" spans="1:14" ht="93">
      <c r="A2484" s="53">
        <f t="shared" si="39"/>
        <v>2479</v>
      </c>
      <c r="B2484" s="50" t="s">
        <v>756</v>
      </c>
      <c r="C2484" s="50" t="s">
        <v>966</v>
      </c>
      <c r="D2484" s="50" t="s">
        <v>2599</v>
      </c>
      <c r="E2484" s="50" t="s">
        <v>1123</v>
      </c>
      <c r="F2484" s="50" t="s">
        <v>1124</v>
      </c>
      <c r="G2484" s="50"/>
      <c r="H2484" s="50" t="s">
        <v>3873</v>
      </c>
      <c r="I2484" s="63"/>
      <c r="J2484" s="64">
        <v>46998</v>
      </c>
      <c r="K2484" s="63"/>
      <c r="L2484" s="63"/>
      <c r="M2484" s="63"/>
      <c r="N2484" s="65"/>
    </row>
    <row r="2485" spans="1:14" ht="93">
      <c r="A2485" s="53">
        <f t="shared" si="39"/>
        <v>2480</v>
      </c>
      <c r="B2485" s="50" t="s">
        <v>756</v>
      </c>
      <c r="C2485" s="50" t="s">
        <v>966</v>
      </c>
      <c r="D2485" s="50" t="s">
        <v>2600</v>
      </c>
      <c r="E2485" s="50" t="s">
        <v>1123</v>
      </c>
      <c r="F2485" s="50" t="s">
        <v>1124</v>
      </c>
      <c r="G2485" s="50"/>
      <c r="H2485" s="50" t="s">
        <v>3873</v>
      </c>
      <c r="I2485" s="63"/>
      <c r="J2485" s="64">
        <v>50414</v>
      </c>
      <c r="K2485" s="63"/>
      <c r="L2485" s="63"/>
      <c r="M2485" s="63"/>
      <c r="N2485" s="65"/>
    </row>
    <row r="2486" spans="1:14" ht="93">
      <c r="A2486" s="53">
        <f t="shared" si="39"/>
        <v>2481</v>
      </c>
      <c r="B2486" s="50" t="s">
        <v>756</v>
      </c>
      <c r="C2486" s="50" t="s">
        <v>966</v>
      </c>
      <c r="D2486" s="50" t="s">
        <v>2601</v>
      </c>
      <c r="E2486" s="50" t="s">
        <v>1123</v>
      </c>
      <c r="F2486" s="50" t="s">
        <v>1124</v>
      </c>
      <c r="G2486" s="50"/>
      <c r="H2486" s="50" t="s">
        <v>3873</v>
      </c>
      <c r="I2486" s="63"/>
      <c r="J2486" s="64">
        <v>55453</v>
      </c>
      <c r="K2486" s="63"/>
      <c r="L2486" s="63"/>
      <c r="M2486" s="63"/>
      <c r="N2486" s="65"/>
    </row>
    <row r="2487" spans="1:14" ht="93">
      <c r="A2487" s="53">
        <f t="shared" si="39"/>
        <v>2482</v>
      </c>
      <c r="B2487" s="50" t="s">
        <v>756</v>
      </c>
      <c r="C2487" s="50" t="s">
        <v>966</v>
      </c>
      <c r="D2487" s="50" t="s">
        <v>1363</v>
      </c>
      <c r="E2487" s="50" t="s">
        <v>968</v>
      </c>
      <c r="F2487" s="50"/>
      <c r="G2487" s="50"/>
      <c r="H2487" s="50" t="s">
        <v>3873</v>
      </c>
      <c r="I2487" s="63"/>
      <c r="J2487" s="64">
        <v>18061</v>
      </c>
      <c r="K2487" s="63"/>
      <c r="L2487" s="63"/>
      <c r="M2487" s="63"/>
      <c r="N2487" s="65"/>
    </row>
    <row r="2488" spans="1:14" ht="93">
      <c r="A2488" s="53">
        <f t="shared" si="39"/>
        <v>2483</v>
      </c>
      <c r="B2488" s="50" t="s">
        <v>756</v>
      </c>
      <c r="C2488" s="50" t="s">
        <v>966</v>
      </c>
      <c r="D2488" s="50" t="s">
        <v>1364</v>
      </c>
      <c r="E2488" s="50" t="s">
        <v>968</v>
      </c>
      <c r="F2488" s="50"/>
      <c r="G2488" s="50"/>
      <c r="H2488" s="50" t="s">
        <v>3873</v>
      </c>
      <c r="I2488" s="63"/>
      <c r="J2488" s="64">
        <v>21148</v>
      </c>
      <c r="K2488" s="63"/>
      <c r="L2488" s="63"/>
      <c r="M2488" s="63"/>
      <c r="N2488" s="65"/>
    </row>
    <row r="2489" spans="1:14" ht="93">
      <c r="A2489" s="53">
        <f t="shared" si="39"/>
        <v>2484</v>
      </c>
      <c r="B2489" s="50" t="s">
        <v>756</v>
      </c>
      <c r="C2489" s="50" t="s">
        <v>966</v>
      </c>
      <c r="D2489" s="50" t="s">
        <v>1365</v>
      </c>
      <c r="E2489" s="50" t="s">
        <v>968</v>
      </c>
      <c r="F2489" s="50"/>
      <c r="G2489" s="50"/>
      <c r="H2489" s="50" t="s">
        <v>3873</v>
      </c>
      <c r="I2489" s="63"/>
      <c r="J2489" s="64">
        <v>23640</v>
      </c>
      <c r="K2489" s="63"/>
      <c r="L2489" s="63"/>
      <c r="M2489" s="63"/>
      <c r="N2489" s="65"/>
    </row>
    <row r="2490" spans="1:14" ht="93">
      <c r="A2490" s="53">
        <f t="shared" si="39"/>
        <v>2485</v>
      </c>
      <c r="B2490" s="50" t="s">
        <v>756</v>
      </c>
      <c r="C2490" s="50" t="s">
        <v>966</v>
      </c>
      <c r="D2490" s="50" t="s">
        <v>1366</v>
      </c>
      <c r="E2490" s="50" t="s">
        <v>968</v>
      </c>
      <c r="F2490" s="50"/>
      <c r="G2490" s="50"/>
      <c r="H2490" s="50" t="s">
        <v>3873</v>
      </c>
      <c r="I2490" s="63"/>
      <c r="J2490" s="64">
        <v>26042</v>
      </c>
      <c r="K2490" s="63"/>
      <c r="L2490" s="63"/>
      <c r="M2490" s="63"/>
      <c r="N2490" s="65"/>
    </row>
    <row r="2491" spans="1:14" ht="93">
      <c r="A2491" s="53">
        <f t="shared" si="39"/>
        <v>2486</v>
      </c>
      <c r="B2491" s="50" t="s">
        <v>756</v>
      </c>
      <c r="C2491" s="50" t="s">
        <v>966</v>
      </c>
      <c r="D2491" s="50" t="s">
        <v>1367</v>
      </c>
      <c r="E2491" s="50" t="s">
        <v>968</v>
      </c>
      <c r="F2491" s="50"/>
      <c r="G2491" s="50"/>
      <c r="H2491" s="50" t="s">
        <v>3873</v>
      </c>
      <c r="I2491" s="63"/>
      <c r="J2491" s="64">
        <v>32252</v>
      </c>
      <c r="K2491" s="63"/>
      <c r="L2491" s="63"/>
      <c r="M2491" s="63"/>
      <c r="N2491" s="65"/>
    </row>
    <row r="2492" spans="1:14" ht="93">
      <c r="A2492" s="53">
        <f t="shared" si="39"/>
        <v>2487</v>
      </c>
      <c r="B2492" s="50" t="s">
        <v>756</v>
      </c>
      <c r="C2492" s="50" t="s">
        <v>966</v>
      </c>
      <c r="D2492" s="50" t="s">
        <v>1368</v>
      </c>
      <c r="E2492" s="50" t="s">
        <v>968</v>
      </c>
      <c r="F2492" s="50"/>
      <c r="G2492" s="50"/>
      <c r="H2492" s="50" t="s">
        <v>3873</v>
      </c>
      <c r="I2492" s="63"/>
      <c r="J2492" s="64">
        <v>36459</v>
      </c>
      <c r="K2492" s="63"/>
      <c r="L2492" s="63"/>
      <c r="M2492" s="63"/>
      <c r="N2492" s="65"/>
    </row>
    <row r="2493" spans="1:14" ht="93">
      <c r="A2493" s="53">
        <f t="shared" si="39"/>
        <v>2488</v>
      </c>
      <c r="B2493" s="50" t="s">
        <v>756</v>
      </c>
      <c r="C2493" s="50" t="s">
        <v>966</v>
      </c>
      <c r="D2493" s="50" t="s">
        <v>1369</v>
      </c>
      <c r="E2493" s="50" t="s">
        <v>968</v>
      </c>
      <c r="F2493" s="50"/>
      <c r="G2493" s="50"/>
      <c r="H2493" s="50" t="s">
        <v>3873</v>
      </c>
      <c r="I2493" s="63"/>
      <c r="J2493" s="64">
        <v>42052</v>
      </c>
      <c r="K2493" s="63"/>
      <c r="L2493" s="63"/>
      <c r="M2493" s="63"/>
      <c r="N2493" s="65"/>
    </row>
    <row r="2494" spans="1:14" ht="93">
      <c r="A2494" s="53">
        <f t="shared" si="39"/>
        <v>2489</v>
      </c>
      <c r="B2494" s="50" t="s">
        <v>756</v>
      </c>
      <c r="C2494" s="50" t="s">
        <v>966</v>
      </c>
      <c r="D2494" s="50" t="s">
        <v>1370</v>
      </c>
      <c r="E2494" s="50" t="s">
        <v>968</v>
      </c>
      <c r="F2494" s="50"/>
      <c r="G2494" s="50"/>
      <c r="H2494" s="50" t="s">
        <v>3873</v>
      </c>
      <c r="I2494" s="63"/>
      <c r="J2494" s="64">
        <v>50565</v>
      </c>
      <c r="K2494" s="63"/>
      <c r="L2494" s="63"/>
      <c r="M2494" s="63"/>
      <c r="N2494" s="65"/>
    </row>
    <row r="2495" spans="1:14" ht="77.5">
      <c r="A2495" s="53">
        <f t="shared" si="39"/>
        <v>2490</v>
      </c>
      <c r="B2495" s="50" t="s">
        <v>756</v>
      </c>
      <c r="C2495" s="50" t="s">
        <v>966</v>
      </c>
      <c r="D2495" s="50" t="s">
        <v>1371</v>
      </c>
      <c r="E2495" s="50" t="s">
        <v>970</v>
      </c>
      <c r="F2495" s="50"/>
      <c r="G2495" s="50"/>
      <c r="H2495" s="50" t="s">
        <v>1832</v>
      </c>
      <c r="I2495" s="146"/>
      <c r="J2495" s="160" t="s">
        <v>3640</v>
      </c>
      <c r="K2495" s="63"/>
      <c r="L2495" s="63"/>
      <c r="M2495" s="63"/>
      <c r="N2495" s="65"/>
    </row>
    <row r="2496" spans="1:14" ht="108.5">
      <c r="A2496" s="53">
        <f t="shared" si="39"/>
        <v>2491</v>
      </c>
      <c r="B2496" s="50" t="s">
        <v>756</v>
      </c>
      <c r="C2496" s="50" t="s">
        <v>966</v>
      </c>
      <c r="D2496" s="50" t="s">
        <v>1814</v>
      </c>
      <c r="E2496" s="50" t="s">
        <v>970</v>
      </c>
      <c r="F2496" s="50"/>
      <c r="G2496" s="50"/>
      <c r="H2496" s="50" t="s">
        <v>1832</v>
      </c>
      <c r="I2496" s="146"/>
      <c r="J2496" s="160" t="s">
        <v>3640</v>
      </c>
      <c r="K2496" s="63"/>
      <c r="L2496" s="63"/>
      <c r="M2496" s="63"/>
      <c r="N2496" s="65"/>
    </row>
    <row r="2497" spans="1:14" ht="77.5">
      <c r="A2497" s="53">
        <f t="shared" si="39"/>
        <v>2492</v>
      </c>
      <c r="B2497" s="50" t="s">
        <v>756</v>
      </c>
      <c r="C2497" s="50" t="s">
        <v>966</v>
      </c>
      <c r="D2497" s="50" t="s">
        <v>1815</v>
      </c>
      <c r="E2497" s="50" t="s">
        <v>1816</v>
      </c>
      <c r="F2497" s="50"/>
      <c r="G2497" s="50"/>
      <c r="H2497" s="50" t="s">
        <v>1832</v>
      </c>
      <c r="I2497" s="146"/>
      <c r="J2497" s="160" t="s">
        <v>3640</v>
      </c>
      <c r="K2497" s="63"/>
      <c r="L2497" s="63"/>
      <c r="M2497" s="63"/>
      <c r="N2497" s="65"/>
    </row>
    <row r="2498" spans="1:14" ht="93">
      <c r="A2498" s="53">
        <f t="shared" si="39"/>
        <v>2493</v>
      </c>
      <c r="B2498" s="50" t="s">
        <v>756</v>
      </c>
      <c r="C2498" s="50" t="s">
        <v>966</v>
      </c>
      <c r="D2498" s="50" t="s">
        <v>1372</v>
      </c>
      <c r="E2498" s="50" t="s">
        <v>897</v>
      </c>
      <c r="F2498" s="50"/>
      <c r="G2498" s="50"/>
      <c r="H2498" s="50" t="s">
        <v>1833</v>
      </c>
      <c r="I2498" s="146"/>
      <c r="J2498" s="160" t="s">
        <v>3640</v>
      </c>
      <c r="K2498" s="63"/>
      <c r="L2498" s="63"/>
      <c r="M2498" s="63"/>
      <c r="N2498" s="65"/>
    </row>
    <row r="2499" spans="1:14" ht="93">
      <c r="A2499" s="53">
        <f t="shared" si="39"/>
        <v>2494</v>
      </c>
      <c r="B2499" s="50" t="s">
        <v>756</v>
      </c>
      <c r="C2499" s="50" t="s">
        <v>966</v>
      </c>
      <c r="D2499" s="50" t="s">
        <v>1373</v>
      </c>
      <c r="E2499" s="50" t="s">
        <v>897</v>
      </c>
      <c r="F2499" s="50"/>
      <c r="G2499" s="50"/>
      <c r="H2499" s="50" t="s">
        <v>1833</v>
      </c>
      <c r="I2499" s="146"/>
      <c r="J2499" s="160" t="s">
        <v>3640</v>
      </c>
      <c r="K2499" s="63"/>
      <c r="L2499" s="63"/>
      <c r="M2499" s="63"/>
      <c r="N2499" s="65"/>
    </row>
    <row r="2500" spans="1:14" ht="93">
      <c r="A2500" s="53">
        <f t="shared" si="39"/>
        <v>2495</v>
      </c>
      <c r="B2500" s="50" t="s">
        <v>756</v>
      </c>
      <c r="C2500" s="50" t="s">
        <v>966</v>
      </c>
      <c r="D2500" s="50" t="s">
        <v>1374</v>
      </c>
      <c r="E2500" s="50" t="s">
        <v>897</v>
      </c>
      <c r="F2500" s="50"/>
      <c r="G2500" s="50"/>
      <c r="H2500" s="50" t="s">
        <v>1833</v>
      </c>
      <c r="I2500" s="146"/>
      <c r="J2500" s="160" t="s">
        <v>3640</v>
      </c>
      <c r="K2500" s="63"/>
      <c r="L2500" s="63"/>
      <c r="M2500" s="63"/>
      <c r="N2500" s="65"/>
    </row>
    <row r="2501" spans="1:14" ht="155">
      <c r="A2501" s="53">
        <f t="shared" si="39"/>
        <v>2496</v>
      </c>
      <c r="B2501" s="50" t="s">
        <v>756</v>
      </c>
      <c r="C2501" s="50" t="s">
        <v>966</v>
      </c>
      <c r="D2501" s="50" t="s">
        <v>1375</v>
      </c>
      <c r="E2501" s="50" t="s">
        <v>968</v>
      </c>
      <c r="F2501" s="50" t="s">
        <v>1376</v>
      </c>
      <c r="G2501" s="50" t="s">
        <v>1377</v>
      </c>
      <c r="H2501" s="50" t="s">
        <v>3060</v>
      </c>
      <c r="I2501" s="63"/>
      <c r="J2501" s="64">
        <v>149528</v>
      </c>
      <c r="K2501" s="63"/>
      <c r="L2501" s="63"/>
      <c r="M2501" s="63"/>
      <c r="N2501" s="69"/>
    </row>
    <row r="2502" spans="1:14" ht="155">
      <c r="A2502" s="53">
        <f t="shared" si="39"/>
        <v>2497</v>
      </c>
      <c r="B2502" s="50" t="s">
        <v>756</v>
      </c>
      <c r="C2502" s="50" t="s">
        <v>966</v>
      </c>
      <c r="D2502" s="50" t="s">
        <v>1378</v>
      </c>
      <c r="E2502" s="50" t="s">
        <v>968</v>
      </c>
      <c r="F2502" s="50" t="s">
        <v>1376</v>
      </c>
      <c r="G2502" s="50" t="s">
        <v>1377</v>
      </c>
      <c r="H2502" s="50" t="s">
        <v>3060</v>
      </c>
      <c r="I2502" s="63"/>
      <c r="J2502" s="64">
        <v>212316</v>
      </c>
      <c r="K2502" s="63"/>
      <c r="L2502" s="63"/>
      <c r="M2502" s="63"/>
      <c r="N2502" s="65"/>
    </row>
    <row r="2503" spans="1:14" ht="155">
      <c r="A2503" s="53">
        <f t="shared" si="39"/>
        <v>2498</v>
      </c>
      <c r="B2503" s="50" t="s">
        <v>756</v>
      </c>
      <c r="C2503" s="50" t="s">
        <v>966</v>
      </c>
      <c r="D2503" s="50" t="s">
        <v>1379</v>
      </c>
      <c r="E2503" s="50" t="s">
        <v>968</v>
      </c>
      <c r="F2503" s="50" t="s">
        <v>1376</v>
      </c>
      <c r="G2503" s="50" t="s">
        <v>1377</v>
      </c>
      <c r="H2503" s="50" t="s">
        <v>3060</v>
      </c>
      <c r="I2503" s="63"/>
      <c r="J2503" s="64">
        <v>286964</v>
      </c>
      <c r="K2503" s="63"/>
      <c r="L2503" s="63"/>
      <c r="M2503" s="63"/>
      <c r="N2503" s="65"/>
    </row>
    <row r="2504" spans="1:14" ht="155">
      <c r="A2504" s="53">
        <f t="shared" si="39"/>
        <v>2499</v>
      </c>
      <c r="B2504" s="50" t="s">
        <v>756</v>
      </c>
      <c r="C2504" s="50" t="s">
        <v>966</v>
      </c>
      <c r="D2504" s="50" t="s">
        <v>1380</v>
      </c>
      <c r="E2504" s="50" t="s">
        <v>968</v>
      </c>
      <c r="F2504" s="50" t="s">
        <v>1376</v>
      </c>
      <c r="G2504" s="50" t="s">
        <v>1377</v>
      </c>
      <c r="H2504" s="50" t="s">
        <v>3060</v>
      </c>
      <c r="I2504" s="63"/>
      <c r="J2504" s="64">
        <v>358123</v>
      </c>
      <c r="K2504" s="63"/>
      <c r="L2504" s="63"/>
      <c r="M2504" s="63"/>
      <c r="N2504" s="65"/>
    </row>
    <row r="2505" spans="1:14" ht="155">
      <c r="A2505" s="53">
        <f t="shared" ref="A2505:A2568" si="40">A2504+1</f>
        <v>2500</v>
      </c>
      <c r="B2505" s="50" t="s">
        <v>756</v>
      </c>
      <c r="C2505" s="50" t="s">
        <v>966</v>
      </c>
      <c r="D2505" s="50" t="s">
        <v>1381</v>
      </c>
      <c r="E2505" s="50" t="s">
        <v>968</v>
      </c>
      <c r="F2505" s="50" t="s">
        <v>1376</v>
      </c>
      <c r="G2505" s="50" t="s">
        <v>1377</v>
      </c>
      <c r="H2505" s="50" t="s">
        <v>3060</v>
      </c>
      <c r="I2505" s="63"/>
      <c r="J2505" s="64">
        <v>415795</v>
      </c>
      <c r="K2505" s="63"/>
      <c r="L2505" s="63"/>
      <c r="M2505" s="63"/>
      <c r="N2505" s="65"/>
    </row>
    <row r="2506" spans="1:14" ht="155">
      <c r="A2506" s="53">
        <f t="shared" si="40"/>
        <v>2501</v>
      </c>
      <c r="B2506" s="50" t="s">
        <v>756</v>
      </c>
      <c r="C2506" s="50" t="s">
        <v>966</v>
      </c>
      <c r="D2506" s="50" t="s">
        <v>1382</v>
      </c>
      <c r="E2506" s="50" t="s">
        <v>968</v>
      </c>
      <c r="F2506" s="50" t="s">
        <v>1376</v>
      </c>
      <c r="G2506" s="50" t="s">
        <v>1377</v>
      </c>
      <c r="H2506" s="50" t="s">
        <v>3060</v>
      </c>
      <c r="I2506" s="63"/>
      <c r="J2506" s="64">
        <v>589741</v>
      </c>
      <c r="K2506" s="63"/>
      <c r="L2506" s="63"/>
      <c r="M2506" s="63"/>
      <c r="N2506" s="65"/>
    </row>
    <row r="2507" spans="1:14" ht="155">
      <c r="A2507" s="53">
        <f t="shared" si="40"/>
        <v>2502</v>
      </c>
      <c r="B2507" s="50" t="s">
        <v>756</v>
      </c>
      <c r="C2507" s="50" t="s">
        <v>966</v>
      </c>
      <c r="D2507" s="50" t="s">
        <v>1383</v>
      </c>
      <c r="E2507" s="50" t="s">
        <v>968</v>
      </c>
      <c r="F2507" s="50" t="s">
        <v>1376</v>
      </c>
      <c r="G2507" s="50" t="s">
        <v>1384</v>
      </c>
      <c r="H2507" s="50" t="s">
        <v>3060</v>
      </c>
      <c r="I2507" s="63"/>
      <c r="J2507" s="64">
        <v>141854</v>
      </c>
      <c r="K2507" s="63"/>
      <c r="L2507" s="63"/>
      <c r="M2507" s="63"/>
      <c r="N2507" s="65"/>
    </row>
    <row r="2508" spans="1:14" ht="155">
      <c r="A2508" s="53">
        <f t="shared" si="40"/>
        <v>2503</v>
      </c>
      <c r="B2508" s="50" t="s">
        <v>756</v>
      </c>
      <c r="C2508" s="50" t="s">
        <v>966</v>
      </c>
      <c r="D2508" s="50" t="s">
        <v>1385</v>
      </c>
      <c r="E2508" s="50" t="s">
        <v>968</v>
      </c>
      <c r="F2508" s="50" t="s">
        <v>1376</v>
      </c>
      <c r="G2508" s="50" t="s">
        <v>1384</v>
      </c>
      <c r="H2508" s="50" t="s">
        <v>3060</v>
      </c>
      <c r="I2508" s="63"/>
      <c r="J2508" s="64">
        <v>200015</v>
      </c>
      <c r="K2508" s="63"/>
      <c r="L2508" s="63"/>
      <c r="M2508" s="63"/>
      <c r="N2508" s="65"/>
    </row>
    <row r="2509" spans="1:14" ht="155">
      <c r="A2509" s="53">
        <f t="shared" si="40"/>
        <v>2504</v>
      </c>
      <c r="B2509" s="50" t="s">
        <v>756</v>
      </c>
      <c r="C2509" s="50" t="s">
        <v>966</v>
      </c>
      <c r="D2509" s="50" t="s">
        <v>1386</v>
      </c>
      <c r="E2509" s="50" t="s">
        <v>968</v>
      </c>
      <c r="F2509" s="50" t="s">
        <v>1376</v>
      </c>
      <c r="G2509" s="50" t="s">
        <v>1384</v>
      </c>
      <c r="H2509" s="50" t="s">
        <v>3060</v>
      </c>
      <c r="I2509" s="63"/>
      <c r="J2509" s="64">
        <v>273476</v>
      </c>
      <c r="K2509" s="63"/>
      <c r="L2509" s="63"/>
      <c r="M2509" s="63"/>
      <c r="N2509" s="65"/>
    </row>
    <row r="2510" spans="1:14" ht="155">
      <c r="A2510" s="53">
        <f t="shared" si="40"/>
        <v>2505</v>
      </c>
      <c r="B2510" s="50" t="s">
        <v>756</v>
      </c>
      <c r="C2510" s="50" t="s">
        <v>966</v>
      </c>
      <c r="D2510" s="50" t="s">
        <v>1387</v>
      </c>
      <c r="E2510" s="50" t="s">
        <v>968</v>
      </c>
      <c r="F2510" s="50" t="s">
        <v>1376</v>
      </c>
      <c r="G2510" s="50" t="s">
        <v>1384</v>
      </c>
      <c r="H2510" s="50" t="s">
        <v>3060</v>
      </c>
      <c r="I2510" s="63"/>
      <c r="J2510" s="64">
        <v>340915</v>
      </c>
      <c r="K2510" s="63"/>
      <c r="L2510" s="63"/>
      <c r="M2510" s="63"/>
      <c r="N2510" s="65"/>
    </row>
    <row r="2511" spans="1:14" ht="155">
      <c r="A2511" s="53">
        <f t="shared" si="40"/>
        <v>2506</v>
      </c>
      <c r="B2511" s="50" t="s">
        <v>756</v>
      </c>
      <c r="C2511" s="50" t="s">
        <v>966</v>
      </c>
      <c r="D2511" s="50" t="s">
        <v>1388</v>
      </c>
      <c r="E2511" s="50" t="s">
        <v>968</v>
      </c>
      <c r="F2511" s="50" t="s">
        <v>1376</v>
      </c>
      <c r="G2511" s="50" t="s">
        <v>1384</v>
      </c>
      <c r="H2511" s="50" t="s">
        <v>3060</v>
      </c>
      <c r="I2511" s="63"/>
      <c r="J2511" s="64">
        <v>396029</v>
      </c>
      <c r="K2511" s="63"/>
      <c r="L2511" s="63"/>
      <c r="M2511" s="63"/>
      <c r="N2511" s="65"/>
    </row>
    <row r="2512" spans="1:14" ht="155">
      <c r="A2512" s="53">
        <f t="shared" si="40"/>
        <v>2507</v>
      </c>
      <c r="B2512" s="50" t="s">
        <v>756</v>
      </c>
      <c r="C2512" s="50" t="s">
        <v>966</v>
      </c>
      <c r="D2512" s="50" t="s">
        <v>1389</v>
      </c>
      <c r="E2512" s="50" t="s">
        <v>968</v>
      </c>
      <c r="F2512" s="50" t="s">
        <v>1376</v>
      </c>
      <c r="G2512" s="50" t="s">
        <v>1384</v>
      </c>
      <c r="H2512" s="50" t="s">
        <v>3060</v>
      </c>
      <c r="I2512" s="63"/>
      <c r="J2512" s="64">
        <v>546254</v>
      </c>
      <c r="K2512" s="63"/>
      <c r="L2512" s="63"/>
      <c r="M2512" s="63"/>
      <c r="N2512" s="65"/>
    </row>
    <row r="2513" spans="1:14" ht="155">
      <c r="A2513" s="53">
        <f t="shared" si="40"/>
        <v>2508</v>
      </c>
      <c r="B2513" s="50" t="s">
        <v>756</v>
      </c>
      <c r="C2513" s="50" t="s">
        <v>966</v>
      </c>
      <c r="D2513" s="50" t="s">
        <v>1390</v>
      </c>
      <c r="E2513" s="50" t="s">
        <v>968</v>
      </c>
      <c r="F2513" s="50" t="s">
        <v>1376</v>
      </c>
      <c r="G2513" s="50" t="s">
        <v>1391</v>
      </c>
      <c r="H2513" s="50" t="s">
        <v>3060</v>
      </c>
      <c r="I2513" s="63"/>
      <c r="J2513" s="64">
        <v>126041</v>
      </c>
      <c r="K2513" s="63"/>
      <c r="L2513" s="63"/>
      <c r="M2513" s="63"/>
      <c r="N2513" s="65"/>
    </row>
    <row r="2514" spans="1:14" ht="155">
      <c r="A2514" s="53">
        <f t="shared" si="40"/>
        <v>2509</v>
      </c>
      <c r="B2514" s="50" t="s">
        <v>756</v>
      </c>
      <c r="C2514" s="50" t="s">
        <v>966</v>
      </c>
      <c r="D2514" s="50" t="s">
        <v>1392</v>
      </c>
      <c r="E2514" s="50" t="s">
        <v>968</v>
      </c>
      <c r="F2514" s="50" t="s">
        <v>1376</v>
      </c>
      <c r="G2514" s="50" t="s">
        <v>1391</v>
      </c>
      <c r="H2514" s="50" t="s">
        <v>3060</v>
      </c>
      <c r="I2514" s="63"/>
      <c r="J2514" s="64">
        <v>195087</v>
      </c>
      <c r="K2514" s="63"/>
      <c r="L2514" s="63"/>
      <c r="M2514" s="63"/>
      <c r="N2514" s="65"/>
    </row>
    <row r="2515" spans="1:14" ht="155">
      <c r="A2515" s="53">
        <f t="shared" si="40"/>
        <v>2510</v>
      </c>
      <c r="B2515" s="50" t="s">
        <v>756</v>
      </c>
      <c r="C2515" s="50" t="s">
        <v>966</v>
      </c>
      <c r="D2515" s="50" t="s">
        <v>1393</v>
      </c>
      <c r="E2515" s="50" t="s">
        <v>968</v>
      </c>
      <c r="F2515" s="50" t="s">
        <v>1376</v>
      </c>
      <c r="G2515" s="50" t="s">
        <v>1391</v>
      </c>
      <c r="H2515" s="50" t="s">
        <v>3060</v>
      </c>
      <c r="I2515" s="63"/>
      <c r="J2515" s="64">
        <v>242082</v>
      </c>
      <c r="K2515" s="63"/>
      <c r="L2515" s="63"/>
      <c r="M2515" s="63"/>
      <c r="N2515" s="65"/>
    </row>
    <row r="2516" spans="1:14" ht="155">
      <c r="A2516" s="53">
        <f t="shared" si="40"/>
        <v>2511</v>
      </c>
      <c r="B2516" s="50" t="s">
        <v>756</v>
      </c>
      <c r="C2516" s="50" t="s">
        <v>966</v>
      </c>
      <c r="D2516" s="50" t="s">
        <v>1394</v>
      </c>
      <c r="E2516" s="50" t="s">
        <v>968</v>
      </c>
      <c r="F2516" s="50" t="s">
        <v>1376</v>
      </c>
      <c r="G2516" s="50" t="s">
        <v>1391</v>
      </c>
      <c r="H2516" s="50" t="s">
        <v>3060</v>
      </c>
      <c r="I2516" s="63"/>
      <c r="J2516" s="64">
        <v>302544</v>
      </c>
      <c r="K2516" s="63"/>
      <c r="L2516" s="63"/>
      <c r="M2516" s="63"/>
      <c r="N2516" s="65"/>
    </row>
    <row r="2517" spans="1:14" ht="155">
      <c r="A2517" s="53">
        <f t="shared" si="40"/>
        <v>2512</v>
      </c>
      <c r="B2517" s="50" t="s">
        <v>756</v>
      </c>
      <c r="C2517" s="50" t="s">
        <v>966</v>
      </c>
      <c r="D2517" s="50" t="s">
        <v>1395</v>
      </c>
      <c r="E2517" s="50" t="s">
        <v>968</v>
      </c>
      <c r="F2517" s="50" t="s">
        <v>1376</v>
      </c>
      <c r="G2517" s="50" t="s">
        <v>1391</v>
      </c>
      <c r="H2517" s="50" t="s">
        <v>3060</v>
      </c>
      <c r="I2517" s="63"/>
      <c r="J2517" s="64">
        <v>351147</v>
      </c>
      <c r="K2517" s="63"/>
      <c r="L2517" s="63"/>
      <c r="M2517" s="63"/>
      <c r="N2517" s="65"/>
    </row>
    <row r="2518" spans="1:14" ht="155">
      <c r="A2518" s="53">
        <f t="shared" si="40"/>
        <v>2513</v>
      </c>
      <c r="B2518" s="50" t="s">
        <v>756</v>
      </c>
      <c r="C2518" s="50" t="s">
        <v>966</v>
      </c>
      <c r="D2518" s="50" t="s">
        <v>1396</v>
      </c>
      <c r="E2518" s="50" t="s">
        <v>968</v>
      </c>
      <c r="F2518" s="50" t="s">
        <v>1376</v>
      </c>
      <c r="G2518" s="50" t="s">
        <v>1391</v>
      </c>
      <c r="H2518" s="50" t="s">
        <v>3060</v>
      </c>
      <c r="I2518" s="63"/>
      <c r="J2518" s="64">
        <v>484397</v>
      </c>
      <c r="K2518" s="63"/>
      <c r="L2518" s="63"/>
      <c r="M2518" s="63"/>
      <c r="N2518" s="65"/>
    </row>
    <row r="2519" spans="1:14" ht="155">
      <c r="A2519" s="53">
        <f t="shared" si="40"/>
        <v>2514</v>
      </c>
      <c r="B2519" s="50" t="s">
        <v>756</v>
      </c>
      <c r="C2519" s="50" t="s">
        <v>966</v>
      </c>
      <c r="D2519" s="50" t="s">
        <v>1397</v>
      </c>
      <c r="E2519" s="50" t="s">
        <v>968</v>
      </c>
      <c r="F2519" s="50" t="s">
        <v>1376</v>
      </c>
      <c r="G2519" s="50" t="s">
        <v>1398</v>
      </c>
      <c r="H2519" s="50" t="s">
        <v>3060</v>
      </c>
      <c r="I2519" s="63"/>
      <c r="J2519" s="64">
        <v>89066</v>
      </c>
      <c r="K2519" s="63"/>
      <c r="L2519" s="63"/>
      <c r="M2519" s="63"/>
      <c r="N2519" s="65"/>
    </row>
    <row r="2520" spans="1:14" ht="155">
      <c r="A2520" s="53">
        <f t="shared" si="40"/>
        <v>2515</v>
      </c>
      <c r="B2520" s="50" t="s">
        <v>756</v>
      </c>
      <c r="C2520" s="50" t="s">
        <v>966</v>
      </c>
      <c r="D2520" s="50" t="s">
        <v>1399</v>
      </c>
      <c r="E2520" s="50" t="s">
        <v>968</v>
      </c>
      <c r="F2520" s="50" t="s">
        <v>1376</v>
      </c>
      <c r="G2520" s="50" t="s">
        <v>1398</v>
      </c>
      <c r="H2520" s="50" t="s">
        <v>3060</v>
      </c>
      <c r="I2520" s="63"/>
      <c r="J2520" s="64">
        <v>126971</v>
      </c>
      <c r="K2520" s="63"/>
      <c r="L2520" s="63"/>
      <c r="M2520" s="63"/>
      <c r="N2520" s="65"/>
    </row>
    <row r="2521" spans="1:14" ht="155">
      <c r="A2521" s="53">
        <f t="shared" si="40"/>
        <v>2516</v>
      </c>
      <c r="B2521" s="50" t="s">
        <v>756</v>
      </c>
      <c r="C2521" s="50" t="s">
        <v>966</v>
      </c>
      <c r="D2521" s="50" t="s">
        <v>1400</v>
      </c>
      <c r="E2521" s="50" t="s">
        <v>968</v>
      </c>
      <c r="F2521" s="50" t="s">
        <v>1376</v>
      </c>
      <c r="G2521" s="50" t="s">
        <v>1398</v>
      </c>
      <c r="H2521" s="50" t="s">
        <v>3060</v>
      </c>
      <c r="I2521" s="63"/>
      <c r="J2521" s="64">
        <v>171388</v>
      </c>
      <c r="K2521" s="63"/>
      <c r="L2521" s="63"/>
      <c r="M2521" s="63"/>
      <c r="N2521" s="65"/>
    </row>
    <row r="2522" spans="1:14" ht="155">
      <c r="A2522" s="53">
        <f t="shared" si="40"/>
        <v>2517</v>
      </c>
      <c r="B2522" s="50" t="s">
        <v>756</v>
      </c>
      <c r="C2522" s="50" t="s">
        <v>966</v>
      </c>
      <c r="D2522" s="50" t="s">
        <v>1401</v>
      </c>
      <c r="E2522" s="50" t="s">
        <v>968</v>
      </c>
      <c r="F2522" s="50" t="s">
        <v>1376</v>
      </c>
      <c r="G2522" s="50" t="s">
        <v>1398</v>
      </c>
      <c r="H2522" s="50" t="s">
        <v>3060</v>
      </c>
      <c r="I2522" s="63"/>
      <c r="J2522" s="64">
        <v>214409</v>
      </c>
      <c r="K2522" s="63"/>
      <c r="L2522" s="63"/>
      <c r="M2522" s="63"/>
      <c r="N2522" s="65"/>
    </row>
    <row r="2523" spans="1:14" ht="155">
      <c r="A2523" s="53">
        <f t="shared" si="40"/>
        <v>2518</v>
      </c>
      <c r="B2523" s="50" t="s">
        <v>756</v>
      </c>
      <c r="C2523" s="50" t="s">
        <v>966</v>
      </c>
      <c r="D2523" s="50" t="s">
        <v>1402</v>
      </c>
      <c r="E2523" s="50" t="s">
        <v>968</v>
      </c>
      <c r="F2523" s="50" t="s">
        <v>1376</v>
      </c>
      <c r="G2523" s="50" t="s">
        <v>1398</v>
      </c>
      <c r="H2523" s="50" t="s">
        <v>3060</v>
      </c>
      <c r="I2523" s="63"/>
      <c r="J2523" s="64">
        <v>249091</v>
      </c>
      <c r="K2523" s="63"/>
      <c r="L2523" s="63"/>
      <c r="M2523" s="63"/>
      <c r="N2523" s="65"/>
    </row>
    <row r="2524" spans="1:14" ht="155">
      <c r="A2524" s="53">
        <f t="shared" si="40"/>
        <v>2519</v>
      </c>
      <c r="B2524" s="50" t="s">
        <v>756</v>
      </c>
      <c r="C2524" s="50" t="s">
        <v>966</v>
      </c>
      <c r="D2524" s="50" t="s">
        <v>1403</v>
      </c>
      <c r="E2524" s="50" t="s">
        <v>968</v>
      </c>
      <c r="F2524" s="50" t="s">
        <v>1376</v>
      </c>
      <c r="G2524" s="50" t="s">
        <v>1398</v>
      </c>
      <c r="H2524" s="50" t="s">
        <v>3060</v>
      </c>
      <c r="I2524" s="63"/>
      <c r="J2524" s="64">
        <v>357656</v>
      </c>
      <c r="K2524" s="63"/>
      <c r="L2524" s="63"/>
      <c r="M2524" s="63"/>
      <c r="N2524" s="65"/>
    </row>
    <row r="2525" spans="1:14" ht="155">
      <c r="A2525" s="53">
        <f t="shared" si="40"/>
        <v>2520</v>
      </c>
      <c r="B2525" s="50" t="s">
        <v>756</v>
      </c>
      <c r="C2525" s="50" t="s">
        <v>966</v>
      </c>
      <c r="D2525" s="50" t="s">
        <v>1404</v>
      </c>
      <c r="E2525" s="50" t="s">
        <v>968</v>
      </c>
      <c r="F2525" s="50" t="s">
        <v>1376</v>
      </c>
      <c r="G2525" s="50" t="s">
        <v>1405</v>
      </c>
      <c r="H2525" s="50" t="s">
        <v>3060</v>
      </c>
      <c r="I2525" s="63"/>
      <c r="J2525" s="64">
        <v>74183</v>
      </c>
      <c r="K2525" s="63"/>
      <c r="L2525" s="63"/>
      <c r="M2525" s="63"/>
      <c r="N2525" s="65"/>
    </row>
    <row r="2526" spans="1:14" ht="155">
      <c r="A2526" s="53">
        <f t="shared" si="40"/>
        <v>2521</v>
      </c>
      <c r="B2526" s="50" t="s">
        <v>756</v>
      </c>
      <c r="C2526" s="50" t="s">
        <v>966</v>
      </c>
      <c r="D2526" s="50" t="s">
        <v>1406</v>
      </c>
      <c r="E2526" s="50" t="s">
        <v>968</v>
      </c>
      <c r="F2526" s="50" t="s">
        <v>1376</v>
      </c>
      <c r="G2526" s="50" t="s">
        <v>1405</v>
      </c>
      <c r="H2526" s="50" t="s">
        <v>3060</v>
      </c>
      <c r="I2526" s="63"/>
      <c r="J2526" s="64">
        <v>105577</v>
      </c>
      <c r="K2526" s="63"/>
      <c r="L2526" s="63"/>
      <c r="M2526" s="63"/>
      <c r="N2526" s="65"/>
    </row>
    <row r="2527" spans="1:14" ht="155">
      <c r="A2527" s="53">
        <f t="shared" si="40"/>
        <v>2522</v>
      </c>
      <c r="B2527" s="50" t="s">
        <v>756</v>
      </c>
      <c r="C2527" s="50" t="s">
        <v>966</v>
      </c>
      <c r="D2527" s="50" t="s">
        <v>1407</v>
      </c>
      <c r="E2527" s="50" t="s">
        <v>968</v>
      </c>
      <c r="F2527" s="50" t="s">
        <v>1376</v>
      </c>
      <c r="G2527" s="50" t="s">
        <v>1405</v>
      </c>
      <c r="H2527" s="50" t="s">
        <v>3060</v>
      </c>
      <c r="I2527" s="63"/>
      <c r="J2527" s="64">
        <v>142319</v>
      </c>
      <c r="K2527" s="63"/>
      <c r="L2527" s="63"/>
      <c r="M2527" s="63"/>
      <c r="N2527" s="65"/>
    </row>
    <row r="2528" spans="1:14" ht="155">
      <c r="A2528" s="53">
        <f t="shared" si="40"/>
        <v>2523</v>
      </c>
      <c r="B2528" s="50" t="s">
        <v>756</v>
      </c>
      <c r="C2528" s="50" t="s">
        <v>966</v>
      </c>
      <c r="D2528" s="50" t="s">
        <v>1408</v>
      </c>
      <c r="E2528" s="50" t="s">
        <v>968</v>
      </c>
      <c r="F2528" s="50" t="s">
        <v>1376</v>
      </c>
      <c r="G2528" s="50" t="s">
        <v>1405</v>
      </c>
      <c r="H2528" s="50" t="s">
        <v>3060</v>
      </c>
      <c r="I2528" s="63"/>
      <c r="J2528" s="64">
        <v>177899</v>
      </c>
      <c r="K2528" s="63"/>
      <c r="L2528" s="63"/>
      <c r="M2528" s="63"/>
      <c r="N2528" s="65"/>
    </row>
    <row r="2529" spans="1:14" ht="155">
      <c r="A2529" s="53">
        <f t="shared" si="40"/>
        <v>2524</v>
      </c>
      <c r="B2529" s="50" t="s">
        <v>756</v>
      </c>
      <c r="C2529" s="50" t="s">
        <v>966</v>
      </c>
      <c r="D2529" s="50" t="s">
        <v>1409</v>
      </c>
      <c r="E2529" s="50" t="s">
        <v>968</v>
      </c>
      <c r="F2529" s="50" t="s">
        <v>1376</v>
      </c>
      <c r="G2529" s="50" t="s">
        <v>1405</v>
      </c>
      <c r="H2529" s="50" t="s">
        <v>3060</v>
      </c>
      <c r="I2529" s="63"/>
      <c r="J2529" s="64">
        <v>206735</v>
      </c>
      <c r="K2529" s="63"/>
      <c r="L2529" s="63"/>
      <c r="M2529" s="63"/>
      <c r="N2529" s="65"/>
    </row>
    <row r="2530" spans="1:14" ht="155">
      <c r="A2530" s="53">
        <f t="shared" si="40"/>
        <v>2525</v>
      </c>
      <c r="B2530" s="50" t="s">
        <v>756</v>
      </c>
      <c r="C2530" s="50" t="s">
        <v>966</v>
      </c>
      <c r="D2530" s="50" t="s">
        <v>1410</v>
      </c>
      <c r="E2530" s="50" t="s">
        <v>968</v>
      </c>
      <c r="F2530" s="50" t="s">
        <v>1376</v>
      </c>
      <c r="G2530" s="50" t="s">
        <v>1405</v>
      </c>
      <c r="H2530" s="50" t="s">
        <v>3060</v>
      </c>
      <c r="I2530" s="63"/>
      <c r="J2530" s="64">
        <v>284406</v>
      </c>
      <c r="K2530" s="63"/>
      <c r="L2530" s="63"/>
      <c r="M2530" s="63"/>
      <c r="N2530" s="65"/>
    </row>
    <row r="2531" spans="1:14" ht="155">
      <c r="A2531" s="53">
        <f t="shared" si="40"/>
        <v>2526</v>
      </c>
      <c r="B2531" s="50" t="s">
        <v>756</v>
      </c>
      <c r="C2531" s="50" t="s">
        <v>966</v>
      </c>
      <c r="D2531" s="50" t="s">
        <v>1411</v>
      </c>
      <c r="E2531" s="50" t="s">
        <v>970</v>
      </c>
      <c r="F2531" s="50" t="s">
        <v>1376</v>
      </c>
      <c r="G2531" s="50" t="s">
        <v>1405</v>
      </c>
      <c r="H2531" s="50" t="s">
        <v>3060</v>
      </c>
      <c r="I2531" s="63"/>
      <c r="J2531" s="64">
        <v>7440</v>
      </c>
      <c r="K2531" s="63"/>
      <c r="L2531" s="63"/>
      <c r="M2531" s="63"/>
      <c r="N2531" s="65"/>
    </row>
    <row r="2532" spans="1:14" ht="155">
      <c r="A2532" s="53">
        <f t="shared" si="40"/>
        <v>2527</v>
      </c>
      <c r="B2532" s="50" t="s">
        <v>756</v>
      </c>
      <c r="C2532" s="50" t="s">
        <v>966</v>
      </c>
      <c r="D2532" s="50" t="s">
        <v>1385</v>
      </c>
      <c r="E2532" s="50" t="s">
        <v>968</v>
      </c>
      <c r="F2532" s="50" t="s">
        <v>1376</v>
      </c>
      <c r="G2532" s="50" t="s">
        <v>1384</v>
      </c>
      <c r="H2532" s="50" t="s">
        <v>3059</v>
      </c>
      <c r="I2532" s="63"/>
      <c r="J2532" s="64">
        <v>200015</v>
      </c>
      <c r="K2532" s="63"/>
      <c r="L2532" s="63"/>
      <c r="M2532" s="63"/>
      <c r="N2532" s="65"/>
    </row>
    <row r="2533" spans="1:14" ht="155">
      <c r="A2533" s="53">
        <f t="shared" si="40"/>
        <v>2528</v>
      </c>
      <c r="B2533" s="50" t="s">
        <v>756</v>
      </c>
      <c r="C2533" s="50" t="s">
        <v>966</v>
      </c>
      <c r="D2533" s="50" t="s">
        <v>1386</v>
      </c>
      <c r="E2533" s="50" t="s">
        <v>968</v>
      </c>
      <c r="F2533" s="50" t="s">
        <v>1376</v>
      </c>
      <c r="G2533" s="50" t="s">
        <v>1384</v>
      </c>
      <c r="H2533" s="50" t="s">
        <v>3059</v>
      </c>
      <c r="I2533" s="63"/>
      <c r="J2533" s="64">
        <v>277727</v>
      </c>
      <c r="K2533" s="63"/>
      <c r="L2533" s="63"/>
      <c r="M2533" s="63"/>
      <c r="N2533" s="65"/>
    </row>
    <row r="2534" spans="1:14" ht="155">
      <c r="A2534" s="53">
        <f t="shared" si="40"/>
        <v>2529</v>
      </c>
      <c r="B2534" s="50" t="s">
        <v>756</v>
      </c>
      <c r="C2534" s="50" t="s">
        <v>966</v>
      </c>
      <c r="D2534" s="50" t="s">
        <v>1387</v>
      </c>
      <c r="E2534" s="50" t="s">
        <v>968</v>
      </c>
      <c r="F2534" s="50" t="s">
        <v>1376</v>
      </c>
      <c r="G2534" s="50" t="s">
        <v>1384</v>
      </c>
      <c r="H2534" s="50" t="s">
        <v>3059</v>
      </c>
      <c r="I2534" s="63"/>
      <c r="J2534" s="64">
        <v>364214</v>
      </c>
      <c r="K2534" s="63"/>
      <c r="L2534" s="63"/>
      <c r="M2534" s="63"/>
      <c r="N2534" s="65"/>
    </row>
    <row r="2535" spans="1:14" ht="155">
      <c r="A2535" s="53">
        <f t="shared" si="40"/>
        <v>2530</v>
      </c>
      <c r="B2535" s="50" t="s">
        <v>756</v>
      </c>
      <c r="C2535" s="50" t="s">
        <v>966</v>
      </c>
      <c r="D2535" s="50" t="s">
        <v>1388</v>
      </c>
      <c r="E2535" s="50" t="s">
        <v>968</v>
      </c>
      <c r="F2535" s="50" t="s">
        <v>1376</v>
      </c>
      <c r="G2535" s="50" t="s">
        <v>1384</v>
      </c>
      <c r="H2535" s="50" t="s">
        <v>3059</v>
      </c>
      <c r="I2535" s="63"/>
      <c r="J2535" s="64">
        <v>402184</v>
      </c>
      <c r="K2535" s="63"/>
      <c r="L2535" s="63"/>
      <c r="M2535" s="63"/>
      <c r="N2535" s="65"/>
    </row>
    <row r="2536" spans="1:14" ht="155">
      <c r="A2536" s="53">
        <f t="shared" si="40"/>
        <v>2531</v>
      </c>
      <c r="B2536" s="50" t="s">
        <v>756</v>
      </c>
      <c r="C2536" s="50" t="s">
        <v>966</v>
      </c>
      <c r="D2536" s="50" t="s">
        <v>1392</v>
      </c>
      <c r="E2536" s="50" t="s">
        <v>968</v>
      </c>
      <c r="F2536" s="50" t="s">
        <v>1376</v>
      </c>
      <c r="G2536" s="50" t="s">
        <v>1391</v>
      </c>
      <c r="H2536" s="50" t="s">
        <v>3059</v>
      </c>
      <c r="I2536" s="63"/>
      <c r="J2536" s="64">
        <v>195087</v>
      </c>
      <c r="K2536" s="63"/>
      <c r="L2536" s="63"/>
      <c r="M2536" s="63"/>
      <c r="N2536" s="65"/>
    </row>
    <row r="2537" spans="1:14" ht="155">
      <c r="A2537" s="53">
        <f t="shared" si="40"/>
        <v>2532</v>
      </c>
      <c r="B2537" s="50" t="s">
        <v>756</v>
      </c>
      <c r="C2537" s="50" t="s">
        <v>966</v>
      </c>
      <c r="D2537" s="50" t="s">
        <v>1393</v>
      </c>
      <c r="E2537" s="50" t="s">
        <v>968</v>
      </c>
      <c r="F2537" s="50" t="s">
        <v>1376</v>
      </c>
      <c r="G2537" s="50" t="s">
        <v>1391</v>
      </c>
      <c r="H2537" s="50" t="s">
        <v>3059</v>
      </c>
      <c r="I2537" s="63"/>
      <c r="J2537" s="64">
        <v>245845</v>
      </c>
      <c r="K2537" s="63"/>
      <c r="L2537" s="63"/>
      <c r="M2537" s="63"/>
      <c r="N2537" s="65"/>
    </row>
    <row r="2538" spans="1:14" ht="155">
      <c r="A2538" s="53">
        <f t="shared" si="40"/>
        <v>2533</v>
      </c>
      <c r="B2538" s="50" t="s">
        <v>756</v>
      </c>
      <c r="C2538" s="50" t="s">
        <v>966</v>
      </c>
      <c r="D2538" s="50" t="s">
        <v>1394</v>
      </c>
      <c r="E2538" s="50" t="s">
        <v>968</v>
      </c>
      <c r="F2538" s="50" t="s">
        <v>1376</v>
      </c>
      <c r="G2538" s="50" t="s">
        <v>1391</v>
      </c>
      <c r="H2538" s="50" t="s">
        <v>3059</v>
      </c>
      <c r="I2538" s="63"/>
      <c r="J2538" s="64">
        <v>307247</v>
      </c>
      <c r="K2538" s="63"/>
      <c r="L2538" s="63"/>
      <c r="M2538" s="63"/>
      <c r="N2538" s="65"/>
    </row>
    <row r="2539" spans="1:14" ht="155">
      <c r="A2539" s="53">
        <f t="shared" si="40"/>
        <v>2534</v>
      </c>
      <c r="B2539" s="50" t="s">
        <v>756</v>
      </c>
      <c r="C2539" s="50" t="s">
        <v>966</v>
      </c>
      <c r="D2539" s="50" t="s">
        <v>1395</v>
      </c>
      <c r="E2539" s="50" t="s">
        <v>968</v>
      </c>
      <c r="F2539" s="50" t="s">
        <v>1376</v>
      </c>
      <c r="G2539" s="50" t="s">
        <v>1391</v>
      </c>
      <c r="H2539" s="50" t="s">
        <v>3059</v>
      </c>
      <c r="I2539" s="63"/>
      <c r="J2539" s="64">
        <v>356605</v>
      </c>
      <c r="K2539" s="63"/>
      <c r="L2539" s="63"/>
      <c r="M2539" s="63"/>
      <c r="N2539" s="65"/>
    </row>
    <row r="2540" spans="1:14" ht="155">
      <c r="A2540" s="53">
        <f t="shared" si="40"/>
        <v>2535</v>
      </c>
      <c r="B2540" s="50" t="s">
        <v>756</v>
      </c>
      <c r="C2540" s="50" t="s">
        <v>966</v>
      </c>
      <c r="D2540" s="50" t="s">
        <v>1399</v>
      </c>
      <c r="E2540" s="50" t="s">
        <v>968</v>
      </c>
      <c r="F2540" s="50" t="s">
        <v>1376</v>
      </c>
      <c r="G2540" s="50" t="s">
        <v>1412</v>
      </c>
      <c r="H2540" s="50" t="s">
        <v>3059</v>
      </c>
      <c r="I2540" s="63"/>
      <c r="J2540" s="64">
        <v>128945</v>
      </c>
      <c r="K2540" s="63"/>
      <c r="L2540" s="63"/>
      <c r="M2540" s="63"/>
      <c r="N2540" s="65"/>
    </row>
    <row r="2541" spans="1:14" ht="155">
      <c r="A2541" s="53">
        <f t="shared" si="40"/>
        <v>2536</v>
      </c>
      <c r="B2541" s="50" t="s">
        <v>756</v>
      </c>
      <c r="C2541" s="50" t="s">
        <v>966</v>
      </c>
      <c r="D2541" s="50" t="s">
        <v>1400</v>
      </c>
      <c r="E2541" s="50" t="s">
        <v>968</v>
      </c>
      <c r="F2541" s="50" t="s">
        <v>1376</v>
      </c>
      <c r="G2541" s="50" t="s">
        <v>1412</v>
      </c>
      <c r="H2541" s="50" t="s">
        <v>3059</v>
      </c>
      <c r="I2541" s="63"/>
      <c r="J2541" s="64">
        <v>174052</v>
      </c>
      <c r="K2541" s="63"/>
      <c r="L2541" s="63"/>
      <c r="M2541" s="63"/>
      <c r="N2541" s="65"/>
    </row>
    <row r="2542" spans="1:14" ht="155">
      <c r="A2542" s="53">
        <f t="shared" si="40"/>
        <v>2537</v>
      </c>
      <c r="B2542" s="50" t="s">
        <v>756</v>
      </c>
      <c r="C2542" s="50" t="s">
        <v>966</v>
      </c>
      <c r="D2542" s="50" t="s">
        <v>1401</v>
      </c>
      <c r="E2542" s="50" t="s">
        <v>968</v>
      </c>
      <c r="F2542" s="50" t="s">
        <v>1376</v>
      </c>
      <c r="G2542" s="50" t="s">
        <v>1412</v>
      </c>
      <c r="H2542" s="50" t="s">
        <v>3059</v>
      </c>
      <c r="I2542" s="63"/>
      <c r="J2542" s="64">
        <v>217742</v>
      </c>
      <c r="K2542" s="63"/>
      <c r="L2542" s="63"/>
      <c r="M2542" s="63"/>
      <c r="N2542" s="65"/>
    </row>
    <row r="2543" spans="1:14" ht="155">
      <c r="A2543" s="53">
        <f t="shared" si="40"/>
        <v>2538</v>
      </c>
      <c r="B2543" s="50" t="s">
        <v>756</v>
      </c>
      <c r="C2543" s="50" t="s">
        <v>966</v>
      </c>
      <c r="D2543" s="50" t="s">
        <v>1402</v>
      </c>
      <c r="E2543" s="50" t="s">
        <v>968</v>
      </c>
      <c r="F2543" s="50" t="s">
        <v>1376</v>
      </c>
      <c r="G2543" s="50" t="s">
        <v>1412</v>
      </c>
      <c r="H2543" s="50" t="s">
        <v>3059</v>
      </c>
      <c r="I2543" s="63"/>
      <c r="J2543" s="64">
        <v>253166</v>
      </c>
      <c r="K2543" s="63"/>
      <c r="L2543" s="63"/>
      <c r="M2543" s="63"/>
      <c r="N2543" s="65"/>
    </row>
    <row r="2544" spans="1:14" ht="155">
      <c r="A2544" s="53">
        <f t="shared" si="40"/>
        <v>2539</v>
      </c>
      <c r="B2544" s="50" t="s">
        <v>756</v>
      </c>
      <c r="C2544" s="50" t="s">
        <v>966</v>
      </c>
      <c r="D2544" s="50" t="s">
        <v>1406</v>
      </c>
      <c r="E2544" s="50" t="s">
        <v>968</v>
      </c>
      <c r="F2544" s="50" t="s">
        <v>1376</v>
      </c>
      <c r="G2544" s="50" t="s">
        <v>1405</v>
      </c>
      <c r="H2544" s="50" t="s">
        <v>3059</v>
      </c>
      <c r="I2544" s="63"/>
      <c r="J2544" s="64">
        <v>107218</v>
      </c>
      <c r="K2544" s="63"/>
      <c r="L2544" s="63"/>
      <c r="M2544" s="63"/>
      <c r="N2544" s="65"/>
    </row>
    <row r="2545" spans="1:16" ht="155">
      <c r="A2545" s="53">
        <f t="shared" si="40"/>
        <v>2540</v>
      </c>
      <c r="B2545" s="50" t="s">
        <v>756</v>
      </c>
      <c r="C2545" s="50" t="s">
        <v>966</v>
      </c>
      <c r="D2545" s="50" t="s">
        <v>1407</v>
      </c>
      <c r="E2545" s="50" t="s">
        <v>968</v>
      </c>
      <c r="F2545" s="50" t="s">
        <v>1376</v>
      </c>
      <c r="G2545" s="50" t="s">
        <v>1405</v>
      </c>
      <c r="H2545" s="50" t="s">
        <v>3059</v>
      </c>
      <c r="I2545" s="63"/>
      <c r="J2545" s="64">
        <v>144531</v>
      </c>
      <c r="K2545" s="63"/>
      <c r="L2545" s="63"/>
      <c r="M2545" s="63"/>
      <c r="N2545" s="65"/>
    </row>
    <row r="2546" spans="1:16" ht="155">
      <c r="A2546" s="53">
        <f t="shared" si="40"/>
        <v>2541</v>
      </c>
      <c r="B2546" s="50" t="s">
        <v>756</v>
      </c>
      <c r="C2546" s="50" t="s">
        <v>966</v>
      </c>
      <c r="D2546" s="50" t="s">
        <v>1408</v>
      </c>
      <c r="E2546" s="50" t="s">
        <v>968</v>
      </c>
      <c r="F2546" s="50" t="s">
        <v>1376</v>
      </c>
      <c r="G2546" s="50" t="s">
        <v>1405</v>
      </c>
      <c r="H2546" s="50" t="s">
        <v>3059</v>
      </c>
      <c r="I2546" s="63"/>
      <c r="J2546" s="64">
        <v>180664</v>
      </c>
      <c r="K2546" s="63"/>
      <c r="L2546" s="63"/>
      <c r="M2546" s="63"/>
      <c r="N2546" s="65"/>
    </row>
    <row r="2547" spans="1:16" ht="155">
      <c r="A2547" s="53">
        <f t="shared" si="40"/>
        <v>2542</v>
      </c>
      <c r="B2547" s="50" t="s">
        <v>756</v>
      </c>
      <c r="C2547" s="50" t="s">
        <v>966</v>
      </c>
      <c r="D2547" s="50" t="s">
        <v>1409</v>
      </c>
      <c r="E2547" s="50" t="s">
        <v>968</v>
      </c>
      <c r="F2547" s="50" t="s">
        <v>1376</v>
      </c>
      <c r="G2547" s="50" t="s">
        <v>1405</v>
      </c>
      <c r="H2547" s="50" t="s">
        <v>3059</v>
      </c>
      <c r="I2547" s="63"/>
      <c r="J2547" s="64">
        <v>209948</v>
      </c>
      <c r="K2547" s="63"/>
      <c r="L2547" s="63"/>
      <c r="M2547" s="63"/>
      <c r="N2547" s="65"/>
    </row>
    <row r="2548" spans="1:16" ht="155">
      <c r="A2548" s="53">
        <f t="shared" si="40"/>
        <v>2543</v>
      </c>
      <c r="B2548" s="50" t="s">
        <v>756</v>
      </c>
      <c r="C2548" s="50" t="s">
        <v>966</v>
      </c>
      <c r="D2548" s="50" t="s">
        <v>1411</v>
      </c>
      <c r="E2548" s="50" t="s">
        <v>970</v>
      </c>
      <c r="F2548" s="50" t="s">
        <v>1834</v>
      </c>
      <c r="G2548" s="50" t="s">
        <v>1405</v>
      </c>
      <c r="H2548" s="50" t="s">
        <v>3059</v>
      </c>
      <c r="I2548" s="63"/>
      <c r="J2548" s="64">
        <v>7440</v>
      </c>
      <c r="K2548" s="63"/>
      <c r="L2548" s="63"/>
      <c r="M2548" s="63"/>
      <c r="N2548" s="65"/>
    </row>
    <row r="2549" spans="1:16" ht="77.5">
      <c r="A2549" s="53">
        <f t="shared" si="40"/>
        <v>2544</v>
      </c>
      <c r="B2549" s="50" t="s">
        <v>756</v>
      </c>
      <c r="C2549" s="50" t="s">
        <v>966</v>
      </c>
      <c r="D2549" s="50" t="s">
        <v>2536</v>
      </c>
      <c r="E2549" s="50" t="s">
        <v>974</v>
      </c>
      <c r="F2549" s="50" t="s">
        <v>2535</v>
      </c>
      <c r="G2549" s="50"/>
      <c r="H2549" s="50" t="s">
        <v>2534</v>
      </c>
      <c r="I2549" s="146"/>
      <c r="J2549" s="160" t="s">
        <v>3640</v>
      </c>
      <c r="K2549" s="63"/>
      <c r="L2549" s="63"/>
      <c r="M2549" s="63"/>
      <c r="N2549" s="65"/>
    </row>
    <row r="2550" spans="1:16" ht="77.5">
      <c r="A2550" s="53">
        <f t="shared" si="40"/>
        <v>2545</v>
      </c>
      <c r="B2550" s="50" t="s">
        <v>756</v>
      </c>
      <c r="C2550" s="50" t="s">
        <v>966</v>
      </c>
      <c r="D2550" s="50" t="s">
        <v>2539</v>
      </c>
      <c r="E2550" s="50" t="s">
        <v>974</v>
      </c>
      <c r="F2550" s="50" t="s">
        <v>2549</v>
      </c>
      <c r="G2550" s="50"/>
      <c r="H2550" s="50" t="s">
        <v>2534</v>
      </c>
      <c r="I2550" s="146"/>
      <c r="J2550" s="160" t="s">
        <v>3640</v>
      </c>
      <c r="K2550" s="63"/>
      <c r="L2550" s="63"/>
      <c r="M2550" s="63"/>
      <c r="N2550" s="65"/>
    </row>
    <row r="2551" spans="1:16" ht="77.5">
      <c r="A2551" s="53">
        <f t="shared" si="40"/>
        <v>2546</v>
      </c>
      <c r="B2551" s="50" t="s">
        <v>756</v>
      </c>
      <c r="C2551" s="50" t="s">
        <v>966</v>
      </c>
      <c r="D2551" s="50" t="s">
        <v>2540</v>
      </c>
      <c r="E2551" s="50" t="s">
        <v>896</v>
      </c>
      <c r="F2551" s="50" t="s">
        <v>2549</v>
      </c>
      <c r="G2551" s="50"/>
      <c r="H2551" s="50" t="s">
        <v>2534</v>
      </c>
      <c r="I2551" s="146"/>
      <c r="J2551" s="160" t="s">
        <v>3640</v>
      </c>
      <c r="K2551" s="63"/>
      <c r="L2551" s="63"/>
      <c r="M2551" s="63"/>
      <c r="N2551" s="65"/>
    </row>
    <row r="2552" spans="1:16" ht="77.5">
      <c r="A2552" s="53">
        <f t="shared" si="40"/>
        <v>2547</v>
      </c>
      <c r="B2552" s="50" t="s">
        <v>756</v>
      </c>
      <c r="C2552" s="50" t="s">
        <v>966</v>
      </c>
      <c r="D2552" s="50" t="s">
        <v>2541</v>
      </c>
      <c r="E2552" s="50" t="s">
        <v>896</v>
      </c>
      <c r="F2552" s="50" t="s">
        <v>2537</v>
      </c>
      <c r="G2552" s="50"/>
      <c r="H2552" s="50" t="s">
        <v>2534</v>
      </c>
      <c r="I2552" s="146"/>
      <c r="J2552" s="160" t="s">
        <v>3640</v>
      </c>
      <c r="K2552" s="63"/>
      <c r="L2552" s="63"/>
      <c r="M2552" s="63"/>
      <c r="N2552" s="65"/>
    </row>
    <row r="2553" spans="1:16" ht="77.5">
      <c r="A2553" s="53">
        <f t="shared" si="40"/>
        <v>2548</v>
      </c>
      <c r="B2553" s="50" t="s">
        <v>756</v>
      </c>
      <c r="C2553" s="50" t="s">
        <v>966</v>
      </c>
      <c r="D2553" s="50" t="s">
        <v>2542</v>
      </c>
      <c r="E2553" s="50" t="s">
        <v>896</v>
      </c>
      <c r="F2553" s="50" t="s">
        <v>2538</v>
      </c>
      <c r="G2553" s="50"/>
      <c r="H2553" s="50" t="s">
        <v>2534</v>
      </c>
      <c r="I2553" s="146"/>
      <c r="J2553" s="160" t="s">
        <v>3640</v>
      </c>
      <c r="K2553" s="63"/>
      <c r="L2553" s="63"/>
      <c r="M2553" s="63"/>
      <c r="N2553" s="65"/>
    </row>
    <row r="2554" spans="1:16" ht="77.5">
      <c r="A2554" s="53">
        <f t="shared" si="40"/>
        <v>2549</v>
      </c>
      <c r="B2554" s="50" t="s">
        <v>756</v>
      </c>
      <c r="C2554" s="50" t="s">
        <v>966</v>
      </c>
      <c r="D2554" s="50" t="s">
        <v>2543</v>
      </c>
      <c r="E2554" s="50" t="s">
        <v>896</v>
      </c>
      <c r="F2554" s="50" t="s">
        <v>2549</v>
      </c>
      <c r="G2554" s="50"/>
      <c r="H2554" s="50" t="s">
        <v>2534</v>
      </c>
      <c r="I2554" s="146"/>
      <c r="J2554" s="160" t="s">
        <v>3640</v>
      </c>
      <c r="K2554" s="63"/>
      <c r="L2554" s="63"/>
      <c r="M2554" s="63"/>
      <c r="N2554" s="65"/>
    </row>
    <row r="2555" spans="1:16" ht="77.5">
      <c r="A2555" s="53">
        <f t="shared" si="40"/>
        <v>2550</v>
      </c>
      <c r="B2555" s="50" t="s">
        <v>756</v>
      </c>
      <c r="C2555" s="50" t="s">
        <v>966</v>
      </c>
      <c r="D2555" s="50" t="s">
        <v>2544</v>
      </c>
      <c r="E2555" s="50" t="s">
        <v>896</v>
      </c>
      <c r="F2555" s="50" t="s">
        <v>2547</v>
      </c>
      <c r="G2555" s="50"/>
      <c r="H2555" s="50" t="s">
        <v>2534</v>
      </c>
      <c r="I2555" s="146"/>
      <c r="J2555" s="160" t="s">
        <v>3640</v>
      </c>
      <c r="K2555" s="63"/>
      <c r="L2555" s="63"/>
      <c r="M2555" s="63"/>
      <c r="N2555" s="65"/>
    </row>
    <row r="2556" spans="1:16" ht="77.5">
      <c r="A2556" s="53">
        <f t="shared" si="40"/>
        <v>2551</v>
      </c>
      <c r="B2556" s="50" t="s">
        <v>756</v>
      </c>
      <c r="C2556" s="50" t="s">
        <v>966</v>
      </c>
      <c r="D2556" s="50" t="s">
        <v>2545</v>
      </c>
      <c r="E2556" s="50" t="s">
        <v>896</v>
      </c>
      <c r="F2556" s="50" t="s">
        <v>2548</v>
      </c>
      <c r="G2556" s="50"/>
      <c r="H2556" s="50" t="s">
        <v>2534</v>
      </c>
      <c r="I2556" s="146"/>
      <c r="J2556" s="160" t="s">
        <v>3640</v>
      </c>
      <c r="K2556" s="63"/>
      <c r="L2556" s="63"/>
      <c r="M2556" s="63"/>
      <c r="N2556" s="65"/>
    </row>
    <row r="2557" spans="1:16" ht="77.5">
      <c r="A2557" s="53">
        <f t="shared" si="40"/>
        <v>2552</v>
      </c>
      <c r="B2557" s="50" t="s">
        <v>756</v>
      </c>
      <c r="C2557" s="50" t="s">
        <v>966</v>
      </c>
      <c r="D2557" s="50" t="s">
        <v>2546</v>
      </c>
      <c r="E2557" s="50" t="s">
        <v>896</v>
      </c>
      <c r="F2557" s="50" t="s">
        <v>2548</v>
      </c>
      <c r="G2557" s="50"/>
      <c r="H2557" s="50" t="s">
        <v>2534</v>
      </c>
      <c r="I2557" s="146"/>
      <c r="J2557" s="160" t="s">
        <v>3640</v>
      </c>
      <c r="K2557" s="63"/>
      <c r="L2557" s="63"/>
      <c r="M2557" s="63"/>
      <c r="N2557" s="65"/>
    </row>
    <row r="2558" spans="1:16" ht="144">
      <c r="A2558" s="53">
        <f t="shared" si="40"/>
        <v>2553</v>
      </c>
      <c r="B2558" s="50" t="s">
        <v>756</v>
      </c>
      <c r="C2558" s="50" t="s">
        <v>966</v>
      </c>
      <c r="D2558" s="171" t="s">
        <v>2724</v>
      </c>
      <c r="E2558" s="50" t="s">
        <v>896</v>
      </c>
      <c r="F2558" s="50"/>
      <c r="G2558" s="50"/>
      <c r="H2558" s="172" t="s">
        <v>2725</v>
      </c>
      <c r="I2558" s="146"/>
      <c r="J2558" s="160" t="s">
        <v>3640</v>
      </c>
      <c r="K2558" s="63"/>
      <c r="L2558" s="63"/>
      <c r="M2558" s="63"/>
      <c r="N2558" s="65"/>
    </row>
    <row r="2559" spans="1:16" ht="31">
      <c r="A2559" s="53">
        <f t="shared" si="40"/>
        <v>2554</v>
      </c>
      <c r="B2559" s="50" t="s">
        <v>756</v>
      </c>
      <c r="C2559" s="50" t="s">
        <v>966</v>
      </c>
      <c r="D2559" s="50" t="s">
        <v>1413</v>
      </c>
      <c r="E2559" s="50" t="s">
        <v>974</v>
      </c>
      <c r="F2559" s="50"/>
      <c r="G2559" s="50"/>
      <c r="H2559" s="50" t="s">
        <v>3946</v>
      </c>
      <c r="I2559" s="85"/>
      <c r="J2559" s="64">
        <v>18227</v>
      </c>
      <c r="K2559" s="63"/>
      <c r="L2559" s="63"/>
      <c r="M2559" s="63"/>
      <c r="N2559" s="64"/>
      <c r="O2559" s="190"/>
      <c r="P2559" s="190"/>
    </row>
    <row r="2560" spans="1:16" ht="31">
      <c r="A2560" s="53">
        <f t="shared" si="40"/>
        <v>2555</v>
      </c>
      <c r="B2560" s="50" t="s">
        <v>756</v>
      </c>
      <c r="C2560" s="50" t="s">
        <v>966</v>
      </c>
      <c r="D2560" s="50" t="s">
        <v>1414</v>
      </c>
      <c r="E2560" s="50" t="s">
        <v>974</v>
      </c>
      <c r="F2560" s="50"/>
      <c r="G2560" s="50"/>
      <c r="H2560" s="50" t="s">
        <v>3946</v>
      </c>
      <c r="I2560" s="85"/>
      <c r="J2560" s="64">
        <v>17045</v>
      </c>
      <c r="K2560" s="63"/>
      <c r="L2560" s="63"/>
      <c r="M2560" s="63"/>
      <c r="N2560" s="64"/>
      <c r="O2560" s="190"/>
      <c r="P2560" s="190"/>
    </row>
    <row r="2561" spans="1:16" ht="31">
      <c r="A2561" s="53">
        <f t="shared" si="40"/>
        <v>2556</v>
      </c>
      <c r="B2561" s="50" t="s">
        <v>756</v>
      </c>
      <c r="C2561" s="50" t="s">
        <v>966</v>
      </c>
      <c r="D2561" s="50" t="s">
        <v>1415</v>
      </c>
      <c r="E2561" s="50" t="s">
        <v>974</v>
      </c>
      <c r="F2561" s="50"/>
      <c r="G2561" s="50"/>
      <c r="H2561" s="50" t="s">
        <v>3946</v>
      </c>
      <c r="I2561" s="85"/>
      <c r="J2561" s="64">
        <v>17118</v>
      </c>
      <c r="K2561" s="63"/>
      <c r="L2561" s="63"/>
      <c r="M2561" s="63"/>
      <c r="N2561" s="64"/>
      <c r="O2561" s="190"/>
      <c r="P2561" s="190"/>
    </row>
    <row r="2562" spans="1:16" ht="31">
      <c r="A2562" s="53">
        <f t="shared" si="40"/>
        <v>2557</v>
      </c>
      <c r="B2562" s="50" t="s">
        <v>756</v>
      </c>
      <c r="C2562" s="50" t="s">
        <v>966</v>
      </c>
      <c r="D2562" s="50" t="s">
        <v>1413</v>
      </c>
      <c r="E2562" s="50" t="s">
        <v>974</v>
      </c>
      <c r="F2562" s="50"/>
      <c r="G2562" s="50"/>
      <c r="H2562" s="50" t="s">
        <v>3947</v>
      </c>
      <c r="I2562" s="85"/>
      <c r="J2562" s="64">
        <v>18864</v>
      </c>
      <c r="K2562" s="63"/>
      <c r="L2562" s="63"/>
      <c r="M2562" s="63"/>
      <c r="N2562" s="64"/>
      <c r="O2562" s="190"/>
      <c r="P2562" s="190"/>
    </row>
    <row r="2563" spans="1:16" ht="31">
      <c r="A2563" s="53">
        <f t="shared" si="40"/>
        <v>2558</v>
      </c>
      <c r="B2563" s="50" t="s">
        <v>756</v>
      </c>
      <c r="C2563" s="50" t="s">
        <v>966</v>
      </c>
      <c r="D2563" s="50" t="s">
        <v>1414</v>
      </c>
      <c r="E2563" s="50" t="s">
        <v>974</v>
      </c>
      <c r="F2563" s="50"/>
      <c r="G2563" s="50"/>
      <c r="H2563" s="50" t="s">
        <v>3947</v>
      </c>
      <c r="I2563" s="85"/>
      <c r="J2563" s="64">
        <v>17982</v>
      </c>
      <c r="K2563" s="63"/>
      <c r="L2563" s="63"/>
      <c r="M2563" s="63"/>
      <c r="N2563" s="64"/>
      <c r="O2563" s="190"/>
      <c r="P2563" s="190"/>
    </row>
    <row r="2564" spans="1:16" ht="31">
      <c r="A2564" s="53">
        <f t="shared" si="40"/>
        <v>2559</v>
      </c>
      <c r="B2564" s="50" t="s">
        <v>756</v>
      </c>
      <c r="C2564" s="50" t="s">
        <v>966</v>
      </c>
      <c r="D2564" s="50" t="s">
        <v>1415</v>
      </c>
      <c r="E2564" s="50" t="s">
        <v>974</v>
      </c>
      <c r="F2564" s="50"/>
      <c r="G2564" s="50"/>
      <c r="H2564" s="50" t="s">
        <v>3947</v>
      </c>
      <c r="I2564" s="85"/>
      <c r="J2564" s="64">
        <v>17909</v>
      </c>
      <c r="K2564" s="63"/>
      <c r="L2564" s="63"/>
      <c r="M2564" s="63"/>
      <c r="N2564" s="64"/>
      <c r="O2564" s="190"/>
      <c r="P2564" s="190"/>
    </row>
    <row r="2565" spans="1:16" ht="67.5" customHeight="1">
      <c r="A2565" s="53">
        <f t="shared" si="40"/>
        <v>2560</v>
      </c>
      <c r="B2565" s="50" t="s">
        <v>756</v>
      </c>
      <c r="C2565" s="50" t="s">
        <v>966</v>
      </c>
      <c r="D2565" s="50" t="s">
        <v>2616</v>
      </c>
      <c r="E2565" s="50" t="s">
        <v>896</v>
      </c>
      <c r="F2565" s="50"/>
      <c r="G2565" s="50"/>
      <c r="H2565" s="50" t="s">
        <v>2617</v>
      </c>
      <c r="I2565" s="63"/>
      <c r="J2565" s="64">
        <v>16100</v>
      </c>
      <c r="K2565" s="63"/>
      <c r="L2565" s="63"/>
      <c r="M2565" s="63"/>
      <c r="N2565" s="86"/>
    </row>
    <row r="2566" spans="1:16" ht="67.5" customHeight="1">
      <c r="A2566" s="53">
        <f t="shared" si="40"/>
        <v>2561</v>
      </c>
      <c r="B2566" s="50" t="s">
        <v>756</v>
      </c>
      <c r="C2566" s="50" t="s">
        <v>966</v>
      </c>
      <c r="D2566" s="218" t="s">
        <v>3876</v>
      </c>
      <c r="E2566" s="50" t="s">
        <v>3192</v>
      </c>
      <c r="F2566" s="50" t="s">
        <v>3890</v>
      </c>
      <c r="G2566" s="50"/>
      <c r="H2566" s="50" t="s">
        <v>3875</v>
      </c>
      <c r="I2566" s="63"/>
      <c r="J2566" s="180">
        <v>3330000</v>
      </c>
      <c r="K2566" s="63"/>
      <c r="L2566" s="63"/>
      <c r="M2566" s="63"/>
      <c r="N2566" s="86"/>
    </row>
    <row r="2567" spans="1:16" ht="67.5" customHeight="1">
      <c r="A2567" s="53">
        <f t="shared" si="40"/>
        <v>2562</v>
      </c>
      <c r="B2567" s="50" t="s">
        <v>756</v>
      </c>
      <c r="C2567" s="50" t="s">
        <v>966</v>
      </c>
      <c r="D2567" s="218" t="s">
        <v>3877</v>
      </c>
      <c r="E2567" s="50" t="s">
        <v>3192</v>
      </c>
      <c r="F2567" s="50" t="s">
        <v>3890</v>
      </c>
      <c r="G2567" s="50"/>
      <c r="H2567" s="50" t="s">
        <v>3875</v>
      </c>
      <c r="I2567" s="63"/>
      <c r="J2567" s="180">
        <v>4115000</v>
      </c>
      <c r="K2567" s="63"/>
      <c r="L2567" s="63"/>
      <c r="M2567" s="63"/>
      <c r="N2567" s="86"/>
    </row>
    <row r="2568" spans="1:16" ht="67.5" customHeight="1">
      <c r="A2568" s="53">
        <f t="shared" si="40"/>
        <v>2563</v>
      </c>
      <c r="B2568" s="50" t="s">
        <v>756</v>
      </c>
      <c r="C2568" s="50" t="s">
        <v>966</v>
      </c>
      <c r="D2568" s="218" t="s">
        <v>3878</v>
      </c>
      <c r="E2568" s="50" t="s">
        <v>3192</v>
      </c>
      <c r="F2568" s="50" t="s">
        <v>3890</v>
      </c>
      <c r="G2568" s="50"/>
      <c r="H2568" s="50" t="s">
        <v>3875</v>
      </c>
      <c r="I2568" s="63"/>
      <c r="J2568" s="180">
        <v>3470000</v>
      </c>
      <c r="K2568" s="63"/>
      <c r="L2568" s="63"/>
      <c r="M2568" s="63"/>
      <c r="N2568" s="86"/>
    </row>
    <row r="2569" spans="1:16" ht="67.5" customHeight="1">
      <c r="A2569" s="53">
        <f t="shared" ref="A2569:A2632" si="41">A2568+1</f>
        <v>2564</v>
      </c>
      <c r="B2569" s="50" t="s">
        <v>756</v>
      </c>
      <c r="C2569" s="50" t="s">
        <v>966</v>
      </c>
      <c r="D2569" s="218" t="s">
        <v>3879</v>
      </c>
      <c r="E2569" s="50" t="s">
        <v>3192</v>
      </c>
      <c r="F2569" s="50" t="s">
        <v>3890</v>
      </c>
      <c r="G2569" s="50"/>
      <c r="H2569" s="50" t="s">
        <v>3875</v>
      </c>
      <c r="I2569" s="63"/>
      <c r="J2569" s="180">
        <v>4410000</v>
      </c>
      <c r="K2569" s="63"/>
      <c r="L2569" s="63"/>
      <c r="M2569" s="63"/>
      <c r="N2569" s="86"/>
    </row>
    <row r="2570" spans="1:16" ht="67.5" customHeight="1">
      <c r="A2570" s="53">
        <f t="shared" si="41"/>
        <v>2565</v>
      </c>
      <c r="B2570" s="50" t="s">
        <v>756</v>
      </c>
      <c r="C2570" s="50" t="s">
        <v>966</v>
      </c>
      <c r="D2570" s="218" t="s">
        <v>3880</v>
      </c>
      <c r="E2570" s="50" t="s">
        <v>3192</v>
      </c>
      <c r="F2570" s="50" t="s">
        <v>3890</v>
      </c>
      <c r="G2570" s="50"/>
      <c r="H2570" s="50" t="s">
        <v>3875</v>
      </c>
      <c r="I2570" s="63"/>
      <c r="J2570" s="180">
        <v>3650000</v>
      </c>
      <c r="K2570" s="63"/>
      <c r="L2570" s="63"/>
      <c r="M2570" s="63"/>
      <c r="N2570" s="86"/>
    </row>
    <row r="2571" spans="1:16" ht="67.5" customHeight="1">
      <c r="A2571" s="53">
        <f t="shared" si="41"/>
        <v>2566</v>
      </c>
      <c r="B2571" s="50" t="s">
        <v>756</v>
      </c>
      <c r="C2571" s="50" t="s">
        <v>966</v>
      </c>
      <c r="D2571" s="218" t="s">
        <v>3881</v>
      </c>
      <c r="E2571" s="50" t="s">
        <v>3192</v>
      </c>
      <c r="F2571" s="50" t="s">
        <v>3890</v>
      </c>
      <c r="G2571" s="50"/>
      <c r="H2571" s="50" t="s">
        <v>3875</v>
      </c>
      <c r="I2571" s="63"/>
      <c r="J2571" s="180">
        <v>5140000</v>
      </c>
      <c r="K2571" s="63"/>
      <c r="L2571" s="63"/>
      <c r="M2571" s="63"/>
      <c r="N2571" s="86"/>
    </row>
    <row r="2572" spans="1:16" ht="67.5" customHeight="1">
      <c r="A2572" s="53">
        <f t="shared" si="41"/>
        <v>2567</v>
      </c>
      <c r="B2572" s="50" t="s">
        <v>756</v>
      </c>
      <c r="C2572" s="50" t="s">
        <v>966</v>
      </c>
      <c r="D2572" s="218" t="s">
        <v>3882</v>
      </c>
      <c r="E2572" s="50" t="s">
        <v>3192</v>
      </c>
      <c r="F2572" s="50" t="s">
        <v>3890</v>
      </c>
      <c r="G2572" s="50"/>
      <c r="H2572" s="50" t="s">
        <v>3875</v>
      </c>
      <c r="I2572" s="63"/>
      <c r="J2572" s="180">
        <v>2080000</v>
      </c>
      <c r="K2572" s="63"/>
      <c r="L2572" s="63"/>
      <c r="M2572" s="63"/>
      <c r="N2572" s="86"/>
    </row>
    <row r="2573" spans="1:16" ht="67.5" customHeight="1">
      <c r="A2573" s="53">
        <f t="shared" si="41"/>
        <v>2568</v>
      </c>
      <c r="B2573" s="50" t="s">
        <v>756</v>
      </c>
      <c r="C2573" s="50" t="s">
        <v>966</v>
      </c>
      <c r="D2573" s="218" t="s">
        <v>3883</v>
      </c>
      <c r="E2573" s="50" t="s">
        <v>3192</v>
      </c>
      <c r="F2573" s="50" t="s">
        <v>3890</v>
      </c>
      <c r="G2573" s="50"/>
      <c r="H2573" s="50" t="s">
        <v>3875</v>
      </c>
      <c r="I2573" s="63"/>
      <c r="J2573" s="180">
        <v>2220000</v>
      </c>
      <c r="K2573" s="63"/>
      <c r="L2573" s="63"/>
      <c r="M2573" s="63"/>
      <c r="N2573" s="86"/>
    </row>
    <row r="2574" spans="1:16" ht="67.5" customHeight="1">
      <c r="A2574" s="53">
        <f t="shared" si="41"/>
        <v>2569</v>
      </c>
      <c r="B2574" s="50" t="s">
        <v>756</v>
      </c>
      <c r="C2574" s="50" t="s">
        <v>966</v>
      </c>
      <c r="D2574" s="218" t="s">
        <v>3884</v>
      </c>
      <c r="E2574" s="50" t="s">
        <v>3192</v>
      </c>
      <c r="F2574" s="50" t="s">
        <v>3890</v>
      </c>
      <c r="G2574" s="50"/>
      <c r="H2574" s="50" t="s">
        <v>3875</v>
      </c>
      <c r="I2574" s="63"/>
      <c r="J2574" s="180">
        <v>2450000</v>
      </c>
      <c r="K2574" s="63"/>
      <c r="L2574" s="63"/>
      <c r="M2574" s="63"/>
      <c r="N2574" s="86"/>
    </row>
    <row r="2575" spans="1:16" ht="67.5" customHeight="1">
      <c r="A2575" s="53">
        <f t="shared" si="41"/>
        <v>2570</v>
      </c>
      <c r="B2575" s="50" t="s">
        <v>756</v>
      </c>
      <c r="C2575" s="50" t="s">
        <v>966</v>
      </c>
      <c r="D2575" s="218" t="s">
        <v>3885</v>
      </c>
      <c r="E2575" s="50" t="s">
        <v>3192</v>
      </c>
      <c r="F2575" s="50" t="s">
        <v>3890</v>
      </c>
      <c r="G2575" s="50"/>
      <c r="H2575" s="50" t="s">
        <v>3875</v>
      </c>
      <c r="I2575" s="63"/>
      <c r="J2575" s="180">
        <v>6150000</v>
      </c>
      <c r="K2575" s="63"/>
      <c r="L2575" s="63"/>
      <c r="M2575" s="63"/>
      <c r="N2575" s="86"/>
    </row>
    <row r="2576" spans="1:16" ht="67.5" customHeight="1">
      <c r="A2576" s="53">
        <f t="shared" si="41"/>
        <v>2571</v>
      </c>
      <c r="B2576" s="50" t="s">
        <v>756</v>
      </c>
      <c r="C2576" s="50" t="s">
        <v>966</v>
      </c>
      <c r="D2576" s="218" t="s">
        <v>3886</v>
      </c>
      <c r="E2576" s="50" t="s">
        <v>3192</v>
      </c>
      <c r="F2576" s="50" t="s">
        <v>3890</v>
      </c>
      <c r="G2576" s="50"/>
      <c r="H2576" s="50" t="s">
        <v>3875</v>
      </c>
      <c r="I2576" s="63"/>
      <c r="J2576" s="180">
        <v>7990000</v>
      </c>
      <c r="K2576" s="63"/>
      <c r="L2576" s="63"/>
      <c r="M2576" s="63"/>
      <c r="N2576" s="86"/>
    </row>
    <row r="2577" spans="1:14" ht="67.5" customHeight="1">
      <c r="A2577" s="53">
        <f t="shared" si="41"/>
        <v>2572</v>
      </c>
      <c r="B2577" s="50" t="s">
        <v>756</v>
      </c>
      <c r="C2577" s="50" t="s">
        <v>966</v>
      </c>
      <c r="D2577" s="218" t="s">
        <v>3887</v>
      </c>
      <c r="E2577" s="50" t="s">
        <v>3192</v>
      </c>
      <c r="F2577" s="50" t="s">
        <v>3890</v>
      </c>
      <c r="G2577" s="50"/>
      <c r="H2577" s="50" t="s">
        <v>3875</v>
      </c>
      <c r="I2577" s="63"/>
      <c r="J2577" s="180">
        <v>10220000</v>
      </c>
      <c r="K2577" s="63"/>
      <c r="L2577" s="63"/>
      <c r="M2577" s="63"/>
      <c r="N2577" s="86"/>
    </row>
    <row r="2578" spans="1:14" ht="67.5" customHeight="1">
      <c r="A2578" s="53">
        <f t="shared" si="41"/>
        <v>2573</v>
      </c>
      <c r="B2578" s="50" t="s">
        <v>756</v>
      </c>
      <c r="C2578" s="50" t="s">
        <v>966</v>
      </c>
      <c r="D2578" s="218" t="s">
        <v>3888</v>
      </c>
      <c r="E2578" s="50" t="s">
        <v>3192</v>
      </c>
      <c r="F2578" s="50" t="s">
        <v>3890</v>
      </c>
      <c r="G2578" s="50"/>
      <c r="H2578" s="50" t="s">
        <v>3875</v>
      </c>
      <c r="I2578" s="63"/>
      <c r="J2578" s="180">
        <v>11580000</v>
      </c>
      <c r="K2578" s="63"/>
      <c r="L2578" s="63"/>
      <c r="M2578" s="63"/>
      <c r="N2578" s="86"/>
    </row>
    <row r="2579" spans="1:14" ht="67.5" customHeight="1">
      <c r="A2579" s="53">
        <f t="shared" si="41"/>
        <v>2574</v>
      </c>
      <c r="B2579" s="50" t="s">
        <v>756</v>
      </c>
      <c r="C2579" s="50" t="s">
        <v>966</v>
      </c>
      <c r="D2579" s="218" t="s">
        <v>3889</v>
      </c>
      <c r="E2579" s="50" t="s">
        <v>3192</v>
      </c>
      <c r="F2579" s="50" t="s">
        <v>3890</v>
      </c>
      <c r="G2579" s="50"/>
      <c r="H2579" s="50" t="s">
        <v>3875</v>
      </c>
      <c r="I2579" s="63"/>
      <c r="J2579" s="180">
        <v>3050000</v>
      </c>
      <c r="K2579" s="63"/>
      <c r="L2579" s="63"/>
      <c r="M2579" s="63"/>
      <c r="N2579" s="86"/>
    </row>
    <row r="2580" spans="1:14" ht="82.5" customHeight="1">
      <c r="A2580" s="53">
        <f t="shared" si="41"/>
        <v>2575</v>
      </c>
      <c r="B2580" s="50" t="s">
        <v>756</v>
      </c>
      <c r="C2580" s="50" t="s">
        <v>966</v>
      </c>
      <c r="D2580" s="50" t="s">
        <v>2618</v>
      </c>
      <c r="E2580" s="50" t="s">
        <v>896</v>
      </c>
      <c r="F2580" s="50"/>
      <c r="G2580" s="50"/>
      <c r="H2580" s="50" t="s">
        <v>2617</v>
      </c>
      <c r="I2580" s="146"/>
      <c r="J2580" s="160" t="s">
        <v>3640</v>
      </c>
      <c r="K2580" s="63"/>
      <c r="L2580" s="63"/>
      <c r="M2580" s="63"/>
      <c r="N2580" s="86"/>
    </row>
    <row r="2581" spans="1:14" ht="95.5" customHeight="1">
      <c r="A2581" s="53">
        <f t="shared" si="41"/>
        <v>2576</v>
      </c>
      <c r="B2581" s="50" t="s">
        <v>763</v>
      </c>
      <c r="C2581" s="50" t="s">
        <v>138</v>
      </c>
      <c r="D2581" s="50" t="s">
        <v>2170</v>
      </c>
      <c r="E2581" s="50" t="s">
        <v>895</v>
      </c>
      <c r="F2581" s="50" t="s">
        <v>2172</v>
      </c>
      <c r="G2581" s="50"/>
      <c r="H2581" s="50" t="s">
        <v>2173</v>
      </c>
      <c r="I2581" s="146"/>
      <c r="J2581" s="156" t="s">
        <v>3643</v>
      </c>
      <c r="K2581" s="146"/>
      <c r="L2581" s="146"/>
      <c r="M2581" s="146"/>
      <c r="N2581" s="50" t="s">
        <v>2169</v>
      </c>
    </row>
    <row r="2582" spans="1:14" ht="93">
      <c r="A2582" s="53">
        <f t="shared" si="41"/>
        <v>2577</v>
      </c>
      <c r="B2582" s="50" t="s">
        <v>763</v>
      </c>
      <c r="C2582" s="50" t="s">
        <v>138</v>
      </c>
      <c r="D2582" s="50" t="s">
        <v>2171</v>
      </c>
      <c r="E2582" s="50" t="s">
        <v>895</v>
      </c>
      <c r="F2582" s="50" t="s">
        <v>2172</v>
      </c>
      <c r="G2582" s="50"/>
      <c r="H2582" s="50" t="s">
        <v>2173</v>
      </c>
      <c r="I2582" s="146"/>
      <c r="J2582" s="156" t="s">
        <v>3643</v>
      </c>
      <c r="K2582" s="146"/>
      <c r="L2582" s="146"/>
      <c r="M2582" s="146"/>
      <c r="N2582" s="50" t="s">
        <v>2169</v>
      </c>
    </row>
    <row r="2583" spans="1:14" ht="93">
      <c r="A2583" s="53">
        <f t="shared" si="41"/>
        <v>2578</v>
      </c>
      <c r="B2583" s="50" t="s">
        <v>756</v>
      </c>
      <c r="C2583" s="50" t="s">
        <v>138</v>
      </c>
      <c r="D2583" s="50" t="s">
        <v>2174</v>
      </c>
      <c r="E2583" s="50" t="s">
        <v>895</v>
      </c>
      <c r="F2583" s="50" t="s">
        <v>2172</v>
      </c>
      <c r="G2583" s="50"/>
      <c r="H2583" s="50" t="s">
        <v>2175</v>
      </c>
      <c r="I2583" s="146"/>
      <c r="J2583" s="156" t="s">
        <v>3642</v>
      </c>
      <c r="K2583" s="146"/>
      <c r="L2583" s="146"/>
      <c r="M2583" s="146"/>
      <c r="N2583" s="50" t="s">
        <v>2169</v>
      </c>
    </row>
    <row r="2584" spans="1:14" ht="93">
      <c r="A2584" s="53">
        <f t="shared" si="41"/>
        <v>2579</v>
      </c>
      <c r="B2584" s="50" t="s">
        <v>658</v>
      </c>
      <c r="C2584" s="50" t="s">
        <v>138</v>
      </c>
      <c r="D2584" s="50" t="s">
        <v>2174</v>
      </c>
      <c r="E2584" s="50" t="s">
        <v>895</v>
      </c>
      <c r="F2584" s="50" t="s">
        <v>2172</v>
      </c>
      <c r="G2584" s="50"/>
      <c r="H2584" s="50" t="s">
        <v>2176</v>
      </c>
      <c r="I2584" s="146"/>
      <c r="J2584" s="156" t="s">
        <v>3641</v>
      </c>
      <c r="K2584" s="146"/>
      <c r="L2584" s="146"/>
      <c r="M2584" s="146"/>
      <c r="N2584" s="50" t="s">
        <v>2169</v>
      </c>
    </row>
    <row r="2585" spans="1:14" ht="93">
      <c r="A2585" s="53">
        <f t="shared" si="41"/>
        <v>2580</v>
      </c>
      <c r="B2585" s="50" t="s">
        <v>763</v>
      </c>
      <c r="C2585" s="50" t="s">
        <v>138</v>
      </c>
      <c r="D2585" s="50" t="s">
        <v>2174</v>
      </c>
      <c r="E2585" s="50" t="s">
        <v>895</v>
      </c>
      <c r="F2585" s="50" t="s">
        <v>2172</v>
      </c>
      <c r="G2585" s="50"/>
      <c r="H2585" s="50" t="s">
        <v>2173</v>
      </c>
      <c r="I2585" s="146"/>
      <c r="J2585" s="156" t="s">
        <v>3643</v>
      </c>
      <c r="K2585" s="146"/>
      <c r="L2585" s="146"/>
      <c r="M2585" s="146"/>
      <c r="N2585" s="50" t="s">
        <v>2169</v>
      </c>
    </row>
    <row r="2586" spans="1:14" ht="93">
      <c r="A2586" s="53">
        <f t="shared" si="41"/>
        <v>2581</v>
      </c>
      <c r="B2586" s="50" t="s">
        <v>756</v>
      </c>
      <c r="C2586" s="50" t="s">
        <v>138</v>
      </c>
      <c r="D2586" s="50" t="s">
        <v>2178</v>
      </c>
      <c r="E2586" s="50" t="s">
        <v>895</v>
      </c>
      <c r="F2586" s="50" t="s">
        <v>2177</v>
      </c>
      <c r="G2586" s="50"/>
      <c r="H2586" s="50" t="s">
        <v>2175</v>
      </c>
      <c r="I2586" s="146"/>
      <c r="J2586" s="156" t="s">
        <v>3642</v>
      </c>
      <c r="K2586" s="146"/>
      <c r="L2586" s="146"/>
      <c r="M2586" s="146"/>
      <c r="N2586" s="50" t="s">
        <v>2169</v>
      </c>
    </row>
    <row r="2587" spans="1:14" ht="93">
      <c r="A2587" s="53">
        <f t="shared" si="41"/>
        <v>2582</v>
      </c>
      <c r="B2587" s="50" t="s">
        <v>658</v>
      </c>
      <c r="C2587" s="50" t="s">
        <v>138</v>
      </c>
      <c r="D2587" s="50" t="s">
        <v>2178</v>
      </c>
      <c r="E2587" s="50" t="s">
        <v>895</v>
      </c>
      <c r="F2587" s="50" t="s">
        <v>2177</v>
      </c>
      <c r="G2587" s="50"/>
      <c r="H2587" s="50" t="s">
        <v>2176</v>
      </c>
      <c r="I2587" s="146"/>
      <c r="J2587" s="156" t="s">
        <v>3641</v>
      </c>
      <c r="K2587" s="146"/>
      <c r="L2587" s="146"/>
      <c r="M2587" s="146"/>
      <c r="N2587" s="50" t="s">
        <v>2169</v>
      </c>
    </row>
    <row r="2588" spans="1:14" ht="93">
      <c r="A2588" s="53">
        <f t="shared" si="41"/>
        <v>2583</v>
      </c>
      <c r="B2588" s="50" t="s">
        <v>763</v>
      </c>
      <c r="C2588" s="50" t="s">
        <v>138</v>
      </c>
      <c r="D2588" s="50" t="s">
        <v>2178</v>
      </c>
      <c r="E2588" s="50" t="s">
        <v>895</v>
      </c>
      <c r="F2588" s="50" t="s">
        <v>2177</v>
      </c>
      <c r="G2588" s="50"/>
      <c r="H2588" s="50" t="s">
        <v>2173</v>
      </c>
      <c r="I2588" s="146"/>
      <c r="J2588" s="156" t="s">
        <v>3643</v>
      </c>
      <c r="K2588" s="146"/>
      <c r="L2588" s="146"/>
      <c r="M2588" s="146"/>
      <c r="N2588" s="50" t="s">
        <v>2169</v>
      </c>
    </row>
    <row r="2589" spans="1:14" ht="93">
      <c r="A2589" s="53">
        <f t="shared" si="41"/>
        <v>2584</v>
      </c>
      <c r="B2589" s="50" t="s">
        <v>756</v>
      </c>
      <c r="C2589" s="50" t="s">
        <v>138</v>
      </c>
      <c r="D2589" s="50" t="s">
        <v>2179</v>
      </c>
      <c r="E2589" s="50" t="s">
        <v>895</v>
      </c>
      <c r="F2589" s="50" t="s">
        <v>2177</v>
      </c>
      <c r="G2589" s="50"/>
      <c r="H2589" s="50" t="s">
        <v>2175</v>
      </c>
      <c r="I2589" s="146"/>
      <c r="J2589" s="156" t="s">
        <v>3642</v>
      </c>
      <c r="K2589" s="146"/>
      <c r="L2589" s="146"/>
      <c r="M2589" s="146"/>
      <c r="N2589" s="50" t="s">
        <v>2169</v>
      </c>
    </row>
    <row r="2590" spans="1:14" ht="93">
      <c r="A2590" s="53">
        <f t="shared" si="41"/>
        <v>2585</v>
      </c>
      <c r="B2590" s="50" t="s">
        <v>763</v>
      </c>
      <c r="C2590" s="50" t="s">
        <v>138</v>
      </c>
      <c r="D2590" s="50" t="s">
        <v>2179</v>
      </c>
      <c r="E2590" s="50" t="s">
        <v>895</v>
      </c>
      <c r="F2590" s="50" t="s">
        <v>2177</v>
      </c>
      <c r="G2590" s="50"/>
      <c r="H2590" s="50" t="s">
        <v>2173</v>
      </c>
      <c r="I2590" s="146"/>
      <c r="J2590" s="156" t="s">
        <v>3643</v>
      </c>
      <c r="K2590" s="146"/>
      <c r="L2590" s="146"/>
      <c r="M2590" s="146"/>
      <c r="N2590" s="50" t="s">
        <v>2169</v>
      </c>
    </row>
    <row r="2591" spans="1:14" ht="93">
      <c r="A2591" s="53">
        <f t="shared" si="41"/>
        <v>2586</v>
      </c>
      <c r="B2591" s="50" t="s">
        <v>756</v>
      </c>
      <c r="C2591" s="50" t="s">
        <v>138</v>
      </c>
      <c r="D2591" s="50" t="s">
        <v>2180</v>
      </c>
      <c r="E2591" s="50" t="s">
        <v>895</v>
      </c>
      <c r="F2591" s="50" t="s">
        <v>2177</v>
      </c>
      <c r="G2591" s="50"/>
      <c r="H2591" s="50" t="s">
        <v>2175</v>
      </c>
      <c r="I2591" s="146"/>
      <c r="J2591" s="156" t="s">
        <v>3642</v>
      </c>
      <c r="K2591" s="146"/>
      <c r="L2591" s="146"/>
      <c r="M2591" s="146"/>
      <c r="N2591" s="50" t="s">
        <v>2169</v>
      </c>
    </row>
    <row r="2592" spans="1:14" ht="93">
      <c r="A2592" s="53">
        <f t="shared" si="41"/>
        <v>2587</v>
      </c>
      <c r="B2592" s="50" t="s">
        <v>763</v>
      </c>
      <c r="C2592" s="50" t="s">
        <v>138</v>
      </c>
      <c r="D2592" s="50" t="s">
        <v>2180</v>
      </c>
      <c r="E2592" s="50" t="s">
        <v>895</v>
      </c>
      <c r="F2592" s="50" t="s">
        <v>2177</v>
      </c>
      <c r="G2592" s="50"/>
      <c r="H2592" s="50" t="s">
        <v>2173</v>
      </c>
      <c r="I2592" s="146"/>
      <c r="J2592" s="156" t="s">
        <v>3643</v>
      </c>
      <c r="K2592" s="146"/>
      <c r="L2592" s="146"/>
      <c r="M2592" s="146"/>
      <c r="N2592" s="50" t="s">
        <v>2169</v>
      </c>
    </row>
    <row r="2593" spans="1:14" ht="93">
      <c r="A2593" s="53">
        <f t="shared" si="41"/>
        <v>2588</v>
      </c>
      <c r="B2593" s="50" t="s">
        <v>658</v>
      </c>
      <c r="C2593" s="50" t="s">
        <v>138</v>
      </c>
      <c r="D2593" s="50" t="s">
        <v>2180</v>
      </c>
      <c r="E2593" s="50" t="s">
        <v>895</v>
      </c>
      <c r="F2593" s="50" t="s">
        <v>2177</v>
      </c>
      <c r="G2593" s="50"/>
      <c r="H2593" s="50" t="s">
        <v>2176</v>
      </c>
      <c r="I2593" s="146"/>
      <c r="J2593" s="156" t="s">
        <v>3641</v>
      </c>
      <c r="K2593" s="146"/>
      <c r="L2593" s="146"/>
      <c r="M2593" s="146"/>
      <c r="N2593" s="50" t="s">
        <v>2169</v>
      </c>
    </row>
    <row r="2594" spans="1:14" ht="93">
      <c r="A2594" s="53">
        <f t="shared" si="41"/>
        <v>2589</v>
      </c>
      <c r="B2594" s="50" t="s">
        <v>658</v>
      </c>
      <c r="C2594" s="50" t="s">
        <v>2217</v>
      </c>
      <c r="D2594" s="50" t="s">
        <v>2181</v>
      </c>
      <c r="E2594" s="50" t="s">
        <v>895</v>
      </c>
      <c r="F2594" s="50"/>
      <c r="G2594" s="50"/>
      <c r="H2594" s="50" t="s">
        <v>2176</v>
      </c>
      <c r="I2594" s="146"/>
      <c r="J2594" s="156" t="s">
        <v>3641</v>
      </c>
      <c r="K2594" s="146"/>
      <c r="L2594" s="146"/>
      <c r="M2594" s="146"/>
      <c r="N2594" s="50" t="s">
        <v>2169</v>
      </c>
    </row>
    <row r="2595" spans="1:14" ht="93">
      <c r="A2595" s="53">
        <f t="shared" si="41"/>
        <v>2590</v>
      </c>
      <c r="B2595" s="50" t="s">
        <v>763</v>
      </c>
      <c r="C2595" s="50" t="s">
        <v>2217</v>
      </c>
      <c r="D2595" s="50" t="s">
        <v>2181</v>
      </c>
      <c r="E2595" s="50" t="s">
        <v>895</v>
      </c>
      <c r="F2595" s="50"/>
      <c r="G2595" s="50"/>
      <c r="H2595" s="50" t="s">
        <v>2173</v>
      </c>
      <c r="I2595" s="146"/>
      <c r="J2595" s="156" t="s">
        <v>3643</v>
      </c>
      <c r="K2595" s="146"/>
      <c r="L2595" s="146"/>
      <c r="M2595" s="146"/>
      <c r="N2595" s="50" t="s">
        <v>2169</v>
      </c>
    </row>
    <row r="2596" spans="1:14" ht="155">
      <c r="A2596" s="53">
        <f t="shared" si="41"/>
        <v>2591</v>
      </c>
      <c r="B2596" s="50" t="s">
        <v>756</v>
      </c>
      <c r="C2596" s="50" t="s">
        <v>141</v>
      </c>
      <c r="D2596" s="50" t="s">
        <v>2182</v>
      </c>
      <c r="E2596" s="50" t="s">
        <v>896</v>
      </c>
      <c r="F2596" s="50" t="s">
        <v>2207</v>
      </c>
      <c r="G2596" s="50"/>
      <c r="H2596" s="50" t="s">
        <v>3714</v>
      </c>
      <c r="I2596" s="63"/>
      <c r="J2596" s="136">
        <v>14690</v>
      </c>
      <c r="K2596" s="83"/>
      <c r="L2596" s="63"/>
      <c r="M2596" s="63"/>
      <c r="N2596" s="50" t="s">
        <v>2169</v>
      </c>
    </row>
    <row r="2597" spans="1:14" ht="155">
      <c r="A2597" s="53">
        <f t="shared" si="41"/>
        <v>2592</v>
      </c>
      <c r="B2597" s="50" t="s">
        <v>756</v>
      </c>
      <c r="C2597" s="50" t="s">
        <v>141</v>
      </c>
      <c r="D2597" s="50" t="s">
        <v>2183</v>
      </c>
      <c r="E2597" s="50" t="s">
        <v>896</v>
      </c>
      <c r="F2597" s="50" t="s">
        <v>2207</v>
      </c>
      <c r="G2597" s="50"/>
      <c r="H2597" s="50" t="s">
        <v>3714</v>
      </c>
      <c r="I2597" s="63"/>
      <c r="J2597" s="136">
        <v>14690</v>
      </c>
      <c r="K2597" s="83"/>
      <c r="L2597" s="63"/>
      <c r="M2597" s="63"/>
      <c r="N2597" s="50" t="s">
        <v>2169</v>
      </c>
    </row>
    <row r="2598" spans="1:14" ht="155">
      <c r="A2598" s="53">
        <f t="shared" si="41"/>
        <v>2593</v>
      </c>
      <c r="B2598" s="50" t="s">
        <v>756</v>
      </c>
      <c r="C2598" s="50" t="s">
        <v>141</v>
      </c>
      <c r="D2598" s="50" t="s">
        <v>2184</v>
      </c>
      <c r="E2598" s="50" t="s">
        <v>896</v>
      </c>
      <c r="F2598" s="50" t="s">
        <v>2207</v>
      </c>
      <c r="G2598" s="50"/>
      <c r="H2598" s="50" t="s">
        <v>3714</v>
      </c>
      <c r="I2598" s="63"/>
      <c r="J2598" s="136">
        <v>14690</v>
      </c>
      <c r="K2598" s="83"/>
      <c r="L2598" s="63"/>
      <c r="M2598" s="63"/>
      <c r="N2598" s="50" t="s">
        <v>2169</v>
      </c>
    </row>
    <row r="2599" spans="1:14" ht="155">
      <c r="A2599" s="53">
        <f t="shared" si="41"/>
        <v>2594</v>
      </c>
      <c r="B2599" s="50" t="s">
        <v>756</v>
      </c>
      <c r="C2599" s="50" t="s">
        <v>141</v>
      </c>
      <c r="D2599" s="50" t="s">
        <v>2185</v>
      </c>
      <c r="E2599" s="50" t="s">
        <v>896</v>
      </c>
      <c r="F2599" s="50" t="s">
        <v>2207</v>
      </c>
      <c r="G2599" s="50"/>
      <c r="H2599" s="50" t="s">
        <v>3714</v>
      </c>
      <c r="I2599" s="63"/>
      <c r="J2599" s="136">
        <v>14690</v>
      </c>
      <c r="K2599" s="83"/>
      <c r="L2599" s="63"/>
      <c r="M2599" s="63"/>
      <c r="N2599" s="50" t="s">
        <v>2169</v>
      </c>
    </row>
    <row r="2600" spans="1:14" ht="155">
      <c r="A2600" s="53">
        <f t="shared" si="41"/>
        <v>2595</v>
      </c>
      <c r="B2600" s="50" t="s">
        <v>756</v>
      </c>
      <c r="C2600" s="50" t="s">
        <v>141</v>
      </c>
      <c r="D2600" s="50" t="s">
        <v>2186</v>
      </c>
      <c r="E2600" s="50" t="s">
        <v>896</v>
      </c>
      <c r="F2600" s="50" t="s">
        <v>2207</v>
      </c>
      <c r="G2600" s="50"/>
      <c r="H2600" s="50" t="s">
        <v>3714</v>
      </c>
      <c r="I2600" s="63"/>
      <c r="J2600" s="136">
        <v>14690</v>
      </c>
      <c r="K2600" s="83"/>
      <c r="L2600" s="63"/>
      <c r="M2600" s="63"/>
      <c r="N2600" s="50" t="s">
        <v>2169</v>
      </c>
    </row>
    <row r="2601" spans="1:14" ht="155">
      <c r="A2601" s="53">
        <f t="shared" si="41"/>
        <v>2596</v>
      </c>
      <c r="B2601" s="50" t="s">
        <v>756</v>
      </c>
      <c r="C2601" s="50" t="s">
        <v>141</v>
      </c>
      <c r="D2601" s="50" t="s">
        <v>2187</v>
      </c>
      <c r="E2601" s="50" t="s">
        <v>896</v>
      </c>
      <c r="F2601" s="50" t="s">
        <v>2207</v>
      </c>
      <c r="G2601" s="50"/>
      <c r="H2601" s="50" t="s">
        <v>3714</v>
      </c>
      <c r="I2601" s="63"/>
      <c r="J2601" s="136">
        <v>14690</v>
      </c>
      <c r="K2601" s="83"/>
      <c r="L2601" s="63"/>
      <c r="M2601" s="63"/>
      <c r="N2601" s="50" t="s">
        <v>2169</v>
      </c>
    </row>
    <row r="2602" spans="1:14" ht="155">
      <c r="A2602" s="53">
        <f t="shared" si="41"/>
        <v>2597</v>
      </c>
      <c r="B2602" s="50" t="s">
        <v>756</v>
      </c>
      <c r="C2602" s="50" t="s">
        <v>141</v>
      </c>
      <c r="D2602" s="50" t="s">
        <v>2188</v>
      </c>
      <c r="E2602" s="50" t="s">
        <v>896</v>
      </c>
      <c r="F2602" s="50" t="s">
        <v>2207</v>
      </c>
      <c r="G2602" s="50"/>
      <c r="H2602" s="50" t="s">
        <v>3714</v>
      </c>
      <c r="I2602" s="63"/>
      <c r="J2602" s="136">
        <v>14690</v>
      </c>
      <c r="K2602" s="83"/>
      <c r="L2602" s="63"/>
      <c r="M2602" s="63"/>
      <c r="N2602" s="50" t="s">
        <v>2169</v>
      </c>
    </row>
    <row r="2603" spans="1:14" ht="155">
      <c r="A2603" s="53">
        <f t="shared" si="41"/>
        <v>2598</v>
      </c>
      <c r="B2603" s="50" t="s">
        <v>756</v>
      </c>
      <c r="C2603" s="50" t="s">
        <v>141</v>
      </c>
      <c r="D2603" s="50" t="s">
        <v>2189</v>
      </c>
      <c r="E2603" s="50" t="s">
        <v>896</v>
      </c>
      <c r="F2603" s="50" t="s">
        <v>2207</v>
      </c>
      <c r="G2603" s="50"/>
      <c r="H2603" s="50" t="s">
        <v>3714</v>
      </c>
      <c r="I2603" s="63"/>
      <c r="J2603" s="136">
        <v>14890</v>
      </c>
      <c r="K2603" s="83"/>
      <c r="L2603" s="63"/>
      <c r="M2603" s="63"/>
      <c r="N2603" s="50" t="s">
        <v>2169</v>
      </c>
    </row>
    <row r="2604" spans="1:14" ht="155">
      <c r="A2604" s="53">
        <f t="shared" si="41"/>
        <v>2599</v>
      </c>
      <c r="B2604" s="50" t="s">
        <v>756</v>
      </c>
      <c r="C2604" s="50" t="s">
        <v>141</v>
      </c>
      <c r="D2604" s="50" t="s">
        <v>2190</v>
      </c>
      <c r="E2604" s="50" t="s">
        <v>896</v>
      </c>
      <c r="F2604" s="50" t="s">
        <v>2207</v>
      </c>
      <c r="G2604" s="50"/>
      <c r="H2604" s="50" t="s">
        <v>3714</v>
      </c>
      <c r="I2604" s="63"/>
      <c r="J2604" s="136">
        <v>14990</v>
      </c>
      <c r="K2604" s="83"/>
      <c r="L2604" s="63"/>
      <c r="M2604" s="63"/>
      <c r="N2604" s="50" t="s">
        <v>2169</v>
      </c>
    </row>
    <row r="2605" spans="1:14" ht="155">
      <c r="A2605" s="53">
        <f t="shared" si="41"/>
        <v>2600</v>
      </c>
      <c r="B2605" s="50" t="s">
        <v>756</v>
      </c>
      <c r="C2605" s="50" t="s">
        <v>141</v>
      </c>
      <c r="D2605" s="50" t="s">
        <v>2191</v>
      </c>
      <c r="E2605" s="50" t="s">
        <v>896</v>
      </c>
      <c r="F2605" s="50" t="s">
        <v>2207</v>
      </c>
      <c r="G2605" s="50"/>
      <c r="H2605" s="50" t="s">
        <v>3714</v>
      </c>
      <c r="I2605" s="63"/>
      <c r="J2605" s="136">
        <v>14690</v>
      </c>
      <c r="K2605" s="83"/>
      <c r="L2605" s="63"/>
      <c r="M2605" s="63"/>
      <c r="N2605" s="50" t="s">
        <v>2169</v>
      </c>
    </row>
    <row r="2606" spans="1:14" ht="155">
      <c r="A2606" s="53">
        <f t="shared" si="41"/>
        <v>2601</v>
      </c>
      <c r="B2606" s="50" t="s">
        <v>756</v>
      </c>
      <c r="C2606" s="50" t="s">
        <v>141</v>
      </c>
      <c r="D2606" s="50" t="s">
        <v>2192</v>
      </c>
      <c r="E2606" s="50" t="s">
        <v>896</v>
      </c>
      <c r="F2606" s="50" t="s">
        <v>2207</v>
      </c>
      <c r="G2606" s="50"/>
      <c r="H2606" s="50" t="s">
        <v>3714</v>
      </c>
      <c r="I2606" s="63"/>
      <c r="J2606" s="136">
        <v>14690</v>
      </c>
      <c r="K2606" s="83"/>
      <c r="L2606" s="63"/>
      <c r="M2606" s="63"/>
      <c r="N2606" s="50" t="s">
        <v>2169</v>
      </c>
    </row>
    <row r="2607" spans="1:14" ht="155">
      <c r="A2607" s="53">
        <f t="shared" si="41"/>
        <v>2602</v>
      </c>
      <c r="B2607" s="50" t="s">
        <v>756</v>
      </c>
      <c r="C2607" s="50" t="s">
        <v>141</v>
      </c>
      <c r="D2607" s="50" t="s">
        <v>2193</v>
      </c>
      <c r="E2607" s="50" t="s">
        <v>896</v>
      </c>
      <c r="F2607" s="50" t="s">
        <v>2207</v>
      </c>
      <c r="G2607" s="50"/>
      <c r="H2607" s="50" t="s">
        <v>3714</v>
      </c>
      <c r="I2607" s="63"/>
      <c r="J2607" s="136">
        <v>14890</v>
      </c>
      <c r="K2607" s="83"/>
      <c r="L2607" s="63"/>
      <c r="M2607" s="63"/>
      <c r="N2607" s="50" t="s">
        <v>2169</v>
      </c>
    </row>
    <row r="2608" spans="1:14" ht="155">
      <c r="A2608" s="53">
        <f t="shared" si="41"/>
        <v>2603</v>
      </c>
      <c r="B2608" s="50" t="s">
        <v>756</v>
      </c>
      <c r="C2608" s="50" t="s">
        <v>141</v>
      </c>
      <c r="D2608" s="50" t="s">
        <v>2194</v>
      </c>
      <c r="E2608" s="50" t="s">
        <v>896</v>
      </c>
      <c r="F2608" s="50" t="s">
        <v>2207</v>
      </c>
      <c r="G2608" s="50"/>
      <c r="H2608" s="50" t="s">
        <v>3714</v>
      </c>
      <c r="I2608" s="63"/>
      <c r="J2608" s="136">
        <v>14990</v>
      </c>
      <c r="K2608" s="83"/>
      <c r="L2608" s="63"/>
      <c r="M2608" s="63"/>
      <c r="N2608" s="50" t="s">
        <v>2169</v>
      </c>
    </row>
    <row r="2609" spans="1:14" ht="155">
      <c r="A2609" s="53">
        <f t="shared" si="41"/>
        <v>2604</v>
      </c>
      <c r="B2609" s="50" t="s">
        <v>756</v>
      </c>
      <c r="C2609" s="50" t="s">
        <v>141</v>
      </c>
      <c r="D2609" s="50" t="s">
        <v>2195</v>
      </c>
      <c r="E2609" s="50" t="s">
        <v>896</v>
      </c>
      <c r="F2609" s="50" t="s">
        <v>2207</v>
      </c>
      <c r="G2609" s="50"/>
      <c r="H2609" s="50" t="s">
        <v>3714</v>
      </c>
      <c r="I2609" s="63"/>
      <c r="J2609" s="136">
        <v>14690</v>
      </c>
      <c r="K2609" s="83"/>
      <c r="L2609" s="63"/>
      <c r="M2609" s="63"/>
      <c r="N2609" s="50" t="s">
        <v>2169</v>
      </c>
    </row>
    <row r="2610" spans="1:14" ht="155">
      <c r="A2610" s="53">
        <f t="shared" si="41"/>
        <v>2605</v>
      </c>
      <c r="B2610" s="50" t="s">
        <v>756</v>
      </c>
      <c r="C2610" s="50" t="s">
        <v>141</v>
      </c>
      <c r="D2610" s="50" t="s">
        <v>2196</v>
      </c>
      <c r="E2610" s="50" t="s">
        <v>896</v>
      </c>
      <c r="F2610" s="50" t="s">
        <v>2207</v>
      </c>
      <c r="G2610" s="50"/>
      <c r="H2610" s="50" t="s">
        <v>3714</v>
      </c>
      <c r="I2610" s="63"/>
      <c r="J2610" s="136">
        <v>14890</v>
      </c>
      <c r="K2610" s="83"/>
      <c r="L2610" s="63"/>
      <c r="M2610" s="63"/>
      <c r="N2610" s="50" t="s">
        <v>2169</v>
      </c>
    </row>
    <row r="2611" spans="1:14" ht="155">
      <c r="A2611" s="53">
        <f t="shared" si="41"/>
        <v>2606</v>
      </c>
      <c r="B2611" s="50" t="s">
        <v>756</v>
      </c>
      <c r="C2611" s="50" t="s">
        <v>141</v>
      </c>
      <c r="D2611" s="50" t="s">
        <v>2197</v>
      </c>
      <c r="E2611" s="50" t="s">
        <v>896</v>
      </c>
      <c r="F2611" s="50" t="s">
        <v>2207</v>
      </c>
      <c r="G2611" s="50"/>
      <c r="H2611" s="50" t="s">
        <v>3714</v>
      </c>
      <c r="I2611" s="63"/>
      <c r="J2611" s="136">
        <v>14990</v>
      </c>
      <c r="K2611" s="83"/>
      <c r="L2611" s="63"/>
      <c r="M2611" s="63"/>
      <c r="N2611" s="50" t="s">
        <v>2169</v>
      </c>
    </row>
    <row r="2612" spans="1:14" ht="155">
      <c r="A2612" s="53">
        <f t="shared" si="41"/>
        <v>2607</v>
      </c>
      <c r="B2612" s="50" t="s">
        <v>756</v>
      </c>
      <c r="C2612" s="50" t="s">
        <v>141</v>
      </c>
      <c r="D2612" s="50" t="s">
        <v>2198</v>
      </c>
      <c r="E2612" s="50" t="s">
        <v>896</v>
      </c>
      <c r="F2612" s="50" t="s">
        <v>2207</v>
      </c>
      <c r="G2612" s="50"/>
      <c r="H2612" s="50" t="s">
        <v>3714</v>
      </c>
      <c r="I2612" s="63"/>
      <c r="J2612" s="136">
        <v>15440</v>
      </c>
      <c r="K2612" s="83"/>
      <c r="L2612" s="63"/>
      <c r="M2612" s="63"/>
      <c r="N2612" s="50" t="s">
        <v>2169</v>
      </c>
    </row>
    <row r="2613" spans="1:14" ht="155">
      <c r="A2613" s="53">
        <f t="shared" si="41"/>
        <v>2608</v>
      </c>
      <c r="B2613" s="50" t="s">
        <v>756</v>
      </c>
      <c r="C2613" s="50" t="s">
        <v>141</v>
      </c>
      <c r="D2613" s="50" t="s">
        <v>2199</v>
      </c>
      <c r="E2613" s="50" t="s">
        <v>896</v>
      </c>
      <c r="F2613" s="50" t="s">
        <v>2207</v>
      </c>
      <c r="G2613" s="50"/>
      <c r="H2613" s="50" t="s">
        <v>3714</v>
      </c>
      <c r="I2613" s="63"/>
      <c r="J2613" s="136">
        <v>15540</v>
      </c>
      <c r="K2613" s="83"/>
      <c r="L2613" s="63"/>
      <c r="M2613" s="63"/>
      <c r="N2613" s="50" t="s">
        <v>2169</v>
      </c>
    </row>
    <row r="2614" spans="1:14" ht="155">
      <c r="A2614" s="53">
        <f t="shared" si="41"/>
        <v>2609</v>
      </c>
      <c r="B2614" s="50" t="s">
        <v>756</v>
      </c>
      <c r="C2614" s="50" t="s">
        <v>141</v>
      </c>
      <c r="D2614" s="50" t="s">
        <v>2200</v>
      </c>
      <c r="E2614" s="50" t="s">
        <v>896</v>
      </c>
      <c r="F2614" s="50" t="s">
        <v>2207</v>
      </c>
      <c r="G2614" s="50"/>
      <c r="H2614" s="50" t="s">
        <v>3714</v>
      </c>
      <c r="I2614" s="63"/>
      <c r="J2614" s="136">
        <v>15740</v>
      </c>
      <c r="K2614" s="83"/>
      <c r="L2614" s="63"/>
      <c r="M2614" s="63"/>
      <c r="N2614" s="50" t="s">
        <v>2169</v>
      </c>
    </row>
    <row r="2615" spans="1:14" ht="155">
      <c r="A2615" s="53">
        <f t="shared" si="41"/>
        <v>2610</v>
      </c>
      <c r="B2615" s="50" t="s">
        <v>756</v>
      </c>
      <c r="C2615" s="50" t="s">
        <v>141</v>
      </c>
      <c r="D2615" s="50" t="s">
        <v>2201</v>
      </c>
      <c r="E2615" s="50" t="s">
        <v>896</v>
      </c>
      <c r="F2615" s="50" t="s">
        <v>2207</v>
      </c>
      <c r="G2615" s="50"/>
      <c r="H2615" s="50" t="s">
        <v>3714</v>
      </c>
      <c r="I2615" s="63"/>
      <c r="J2615" s="136">
        <v>15940</v>
      </c>
      <c r="K2615" s="83"/>
      <c r="L2615" s="63"/>
      <c r="M2615" s="63"/>
      <c r="N2615" s="50" t="s">
        <v>2169</v>
      </c>
    </row>
    <row r="2616" spans="1:14" ht="155">
      <c r="A2616" s="53">
        <f t="shared" si="41"/>
        <v>2611</v>
      </c>
      <c r="B2616" s="50" t="s">
        <v>756</v>
      </c>
      <c r="C2616" s="50" t="s">
        <v>141</v>
      </c>
      <c r="D2616" s="50" t="s">
        <v>2202</v>
      </c>
      <c r="E2616" s="50" t="s">
        <v>896</v>
      </c>
      <c r="F2616" s="50" t="s">
        <v>2207</v>
      </c>
      <c r="G2616" s="50"/>
      <c r="H2616" s="50" t="s">
        <v>3714</v>
      </c>
      <c r="I2616" s="63"/>
      <c r="J2616" s="136">
        <v>15940</v>
      </c>
      <c r="K2616" s="83"/>
      <c r="L2616" s="63"/>
      <c r="M2616" s="63"/>
      <c r="N2616" s="50" t="s">
        <v>2169</v>
      </c>
    </row>
    <row r="2617" spans="1:14" ht="155">
      <c r="A2617" s="53">
        <f t="shared" si="41"/>
        <v>2612</v>
      </c>
      <c r="B2617" s="50" t="s">
        <v>756</v>
      </c>
      <c r="C2617" s="50" t="s">
        <v>141</v>
      </c>
      <c r="D2617" s="50" t="s">
        <v>2203</v>
      </c>
      <c r="E2617" s="50" t="s">
        <v>896</v>
      </c>
      <c r="F2617" s="50" t="s">
        <v>2207</v>
      </c>
      <c r="G2617" s="50"/>
      <c r="H2617" s="50" t="s">
        <v>3714</v>
      </c>
      <c r="I2617" s="63"/>
      <c r="J2617" s="136">
        <v>15940</v>
      </c>
      <c r="K2617" s="83"/>
      <c r="L2617" s="63"/>
      <c r="M2617" s="63"/>
      <c r="N2617" s="50" t="s">
        <v>2169</v>
      </c>
    </row>
    <row r="2618" spans="1:14" ht="155">
      <c r="A2618" s="53">
        <f t="shared" si="41"/>
        <v>2613</v>
      </c>
      <c r="B2618" s="50" t="s">
        <v>756</v>
      </c>
      <c r="C2618" s="50" t="s">
        <v>141</v>
      </c>
      <c r="D2618" s="50" t="s">
        <v>2204</v>
      </c>
      <c r="E2618" s="50" t="s">
        <v>896</v>
      </c>
      <c r="F2618" s="50" t="s">
        <v>2207</v>
      </c>
      <c r="G2618" s="50"/>
      <c r="H2618" s="50" t="s">
        <v>3714</v>
      </c>
      <c r="I2618" s="63"/>
      <c r="J2618" s="136">
        <v>15940</v>
      </c>
      <c r="K2618" s="83"/>
      <c r="L2618" s="63"/>
      <c r="M2618" s="63"/>
      <c r="N2618" s="50" t="s">
        <v>2169</v>
      </c>
    </row>
    <row r="2619" spans="1:14" ht="155">
      <c r="A2619" s="53">
        <f t="shared" si="41"/>
        <v>2614</v>
      </c>
      <c r="B2619" s="50" t="s">
        <v>756</v>
      </c>
      <c r="C2619" s="50" t="s">
        <v>141</v>
      </c>
      <c r="D2619" s="50" t="s">
        <v>2205</v>
      </c>
      <c r="E2619" s="50" t="s">
        <v>896</v>
      </c>
      <c r="F2619" s="50" t="s">
        <v>2207</v>
      </c>
      <c r="G2619" s="50"/>
      <c r="H2619" s="50" t="s">
        <v>3714</v>
      </c>
      <c r="I2619" s="63"/>
      <c r="J2619" s="136">
        <v>15940</v>
      </c>
      <c r="K2619" s="83"/>
      <c r="L2619" s="63"/>
      <c r="M2619" s="63"/>
      <c r="N2619" s="50" t="s">
        <v>2169</v>
      </c>
    </row>
    <row r="2620" spans="1:14" ht="155">
      <c r="A2620" s="53">
        <f t="shared" si="41"/>
        <v>2615</v>
      </c>
      <c r="B2620" s="50" t="s">
        <v>756</v>
      </c>
      <c r="C2620" s="50" t="s">
        <v>141</v>
      </c>
      <c r="D2620" s="50" t="s">
        <v>2206</v>
      </c>
      <c r="E2620" s="50" t="s">
        <v>896</v>
      </c>
      <c r="F2620" s="50" t="s">
        <v>2207</v>
      </c>
      <c r="G2620" s="50"/>
      <c r="H2620" s="50" t="s">
        <v>3714</v>
      </c>
      <c r="I2620" s="63"/>
      <c r="J2620" s="136">
        <v>16040</v>
      </c>
      <c r="K2620" s="83"/>
      <c r="L2620" s="63"/>
      <c r="M2620" s="63"/>
      <c r="N2620" s="50" t="s">
        <v>2169</v>
      </c>
    </row>
    <row r="2621" spans="1:14" ht="140">
      <c r="A2621" s="53">
        <f t="shared" si="41"/>
        <v>2616</v>
      </c>
      <c r="B2621" s="50" t="s">
        <v>756</v>
      </c>
      <c r="C2621" s="50" t="s">
        <v>3013</v>
      </c>
      <c r="D2621" s="130" t="s">
        <v>2208</v>
      </c>
      <c r="E2621" s="131" t="s">
        <v>970</v>
      </c>
      <c r="F2621" s="130" t="s">
        <v>2973</v>
      </c>
      <c r="G2621" s="50"/>
      <c r="H2621" s="50" t="s">
        <v>3644</v>
      </c>
      <c r="I2621" s="63"/>
      <c r="J2621" s="135">
        <v>2795000</v>
      </c>
      <c r="K2621" s="63"/>
      <c r="L2621" s="63"/>
      <c r="M2621" s="63"/>
      <c r="N2621" s="50" t="s">
        <v>2169</v>
      </c>
    </row>
    <row r="2622" spans="1:14" ht="140">
      <c r="A2622" s="53">
        <f t="shared" si="41"/>
        <v>2617</v>
      </c>
      <c r="B2622" s="50" t="s">
        <v>756</v>
      </c>
      <c r="C2622" s="50" t="s">
        <v>3013</v>
      </c>
      <c r="D2622" s="130" t="s">
        <v>2209</v>
      </c>
      <c r="E2622" s="131" t="s">
        <v>970</v>
      </c>
      <c r="F2622" s="130" t="s">
        <v>2973</v>
      </c>
      <c r="G2622" s="50"/>
      <c r="H2622" s="50" t="s">
        <v>3644</v>
      </c>
      <c r="I2622" s="63"/>
      <c r="J2622" s="132">
        <v>6382000</v>
      </c>
      <c r="K2622" s="63"/>
      <c r="L2622" s="63"/>
      <c r="M2622" s="63"/>
      <c r="N2622" s="50" t="s">
        <v>2169</v>
      </c>
    </row>
    <row r="2623" spans="1:14" ht="140">
      <c r="A2623" s="53">
        <f t="shared" si="41"/>
        <v>2618</v>
      </c>
      <c r="B2623" s="50" t="s">
        <v>756</v>
      </c>
      <c r="C2623" s="50" t="s">
        <v>3013</v>
      </c>
      <c r="D2623" s="130" t="s">
        <v>2210</v>
      </c>
      <c r="E2623" s="131" t="s">
        <v>970</v>
      </c>
      <c r="F2623" s="130" t="s">
        <v>2973</v>
      </c>
      <c r="G2623" s="50"/>
      <c r="H2623" s="50" t="s">
        <v>3644</v>
      </c>
      <c r="I2623" s="63"/>
      <c r="J2623" s="132">
        <v>8294000</v>
      </c>
      <c r="K2623" s="63"/>
      <c r="L2623" s="63"/>
      <c r="M2623" s="63"/>
      <c r="N2623" s="50" t="s">
        <v>2169</v>
      </c>
    </row>
    <row r="2624" spans="1:14" ht="140">
      <c r="A2624" s="53">
        <f t="shared" si="41"/>
        <v>2619</v>
      </c>
      <c r="B2624" s="50" t="s">
        <v>756</v>
      </c>
      <c r="C2624" s="50" t="s">
        <v>3013</v>
      </c>
      <c r="D2624" s="130" t="s">
        <v>2211</v>
      </c>
      <c r="E2624" s="131" t="s">
        <v>970</v>
      </c>
      <c r="F2624" s="130" t="s">
        <v>2973</v>
      </c>
      <c r="G2624" s="50"/>
      <c r="H2624" s="50" t="s">
        <v>3644</v>
      </c>
      <c r="I2624" s="63"/>
      <c r="J2624" s="132">
        <v>1466000</v>
      </c>
      <c r="K2624" s="63"/>
      <c r="L2624" s="63"/>
      <c r="M2624" s="63"/>
      <c r="N2624" s="50" t="s">
        <v>2169</v>
      </c>
    </row>
    <row r="2625" spans="1:14" ht="140">
      <c r="A2625" s="53">
        <f t="shared" si="41"/>
        <v>2620</v>
      </c>
      <c r="B2625" s="50" t="s">
        <v>756</v>
      </c>
      <c r="C2625" s="50" t="s">
        <v>3013</v>
      </c>
      <c r="D2625" s="130" t="s">
        <v>2212</v>
      </c>
      <c r="E2625" s="131" t="s">
        <v>970</v>
      </c>
      <c r="F2625" s="130" t="s">
        <v>2973</v>
      </c>
      <c r="G2625" s="50"/>
      <c r="H2625" s="50" t="s">
        <v>3644</v>
      </c>
      <c r="I2625" s="63"/>
      <c r="J2625" s="132">
        <v>2395000</v>
      </c>
      <c r="K2625" s="63"/>
      <c r="L2625" s="63"/>
      <c r="M2625" s="63"/>
      <c r="N2625" s="50" t="s">
        <v>2169</v>
      </c>
    </row>
    <row r="2626" spans="1:14" ht="140">
      <c r="A2626" s="53">
        <f t="shared" si="41"/>
        <v>2621</v>
      </c>
      <c r="B2626" s="50" t="s">
        <v>756</v>
      </c>
      <c r="C2626" s="50" t="s">
        <v>3013</v>
      </c>
      <c r="D2626" s="130" t="s">
        <v>2213</v>
      </c>
      <c r="E2626" s="131" t="s">
        <v>970</v>
      </c>
      <c r="F2626" s="130" t="s">
        <v>2973</v>
      </c>
      <c r="G2626" s="50"/>
      <c r="H2626" s="50" t="s">
        <v>3644</v>
      </c>
      <c r="I2626" s="63"/>
      <c r="J2626" s="132">
        <v>3211000</v>
      </c>
      <c r="K2626" s="63"/>
      <c r="L2626" s="63"/>
      <c r="M2626" s="63"/>
      <c r="N2626" s="50" t="s">
        <v>2169</v>
      </c>
    </row>
    <row r="2627" spans="1:14" ht="140">
      <c r="A2627" s="53">
        <f t="shared" si="41"/>
        <v>2622</v>
      </c>
      <c r="B2627" s="50" t="s">
        <v>756</v>
      </c>
      <c r="C2627" s="50" t="s">
        <v>3013</v>
      </c>
      <c r="D2627" s="130" t="s">
        <v>2214</v>
      </c>
      <c r="E2627" s="131" t="s">
        <v>968</v>
      </c>
      <c r="F2627" s="130" t="s">
        <v>2973</v>
      </c>
      <c r="G2627" s="50"/>
      <c r="H2627" s="50" t="s">
        <v>3644</v>
      </c>
      <c r="I2627" s="63"/>
      <c r="J2627" s="132">
        <v>4154000</v>
      </c>
      <c r="K2627" s="63"/>
      <c r="L2627" s="63"/>
      <c r="M2627" s="63"/>
      <c r="N2627" s="50" t="s">
        <v>2169</v>
      </c>
    </row>
    <row r="2628" spans="1:14" ht="140">
      <c r="A2628" s="53">
        <f t="shared" si="41"/>
        <v>2623</v>
      </c>
      <c r="B2628" s="50" t="s">
        <v>756</v>
      </c>
      <c r="C2628" s="50" t="s">
        <v>3013</v>
      </c>
      <c r="D2628" s="130" t="s">
        <v>2215</v>
      </c>
      <c r="E2628" s="131" t="s">
        <v>968</v>
      </c>
      <c r="F2628" s="130" t="s">
        <v>2973</v>
      </c>
      <c r="G2628" s="50"/>
      <c r="H2628" s="50" t="s">
        <v>3644</v>
      </c>
      <c r="I2628" s="63"/>
      <c r="J2628" s="132">
        <v>5538000</v>
      </c>
      <c r="K2628" s="63"/>
      <c r="L2628" s="63"/>
      <c r="M2628" s="63"/>
      <c r="N2628" s="50" t="s">
        <v>2169</v>
      </c>
    </row>
    <row r="2629" spans="1:14" ht="140">
      <c r="A2629" s="53">
        <f t="shared" si="41"/>
        <v>2624</v>
      </c>
      <c r="B2629" s="50" t="s">
        <v>756</v>
      </c>
      <c r="C2629" s="50" t="s">
        <v>3013</v>
      </c>
      <c r="D2629" s="130" t="s">
        <v>2216</v>
      </c>
      <c r="E2629" s="131" t="s">
        <v>968</v>
      </c>
      <c r="F2629" s="130" t="s">
        <v>2973</v>
      </c>
      <c r="G2629" s="50"/>
      <c r="H2629" s="50" t="s">
        <v>3644</v>
      </c>
      <c r="I2629" s="63"/>
      <c r="J2629" s="132">
        <v>6923000</v>
      </c>
      <c r="K2629" s="63"/>
      <c r="L2629" s="63"/>
      <c r="M2629" s="63"/>
      <c r="N2629" s="50" t="s">
        <v>2169</v>
      </c>
    </row>
    <row r="2630" spans="1:14" ht="77.5">
      <c r="A2630" s="53">
        <f t="shared" si="41"/>
        <v>2625</v>
      </c>
      <c r="B2630" s="50" t="s">
        <v>756</v>
      </c>
      <c r="C2630" s="50" t="s">
        <v>3013</v>
      </c>
      <c r="D2630" s="76" t="s">
        <v>2974</v>
      </c>
      <c r="E2630" s="87" t="s">
        <v>967</v>
      </c>
      <c r="F2630" s="130" t="s">
        <v>2975</v>
      </c>
      <c r="G2630" s="50"/>
      <c r="H2630" s="50" t="s">
        <v>3644</v>
      </c>
      <c r="I2630" s="63"/>
      <c r="J2630" s="132">
        <v>689000</v>
      </c>
      <c r="K2630" s="63"/>
      <c r="L2630" s="63"/>
      <c r="M2630" s="63"/>
      <c r="N2630" s="50" t="s">
        <v>2169</v>
      </c>
    </row>
    <row r="2631" spans="1:14" ht="77.5">
      <c r="A2631" s="53">
        <f t="shared" si="41"/>
        <v>2626</v>
      </c>
      <c r="B2631" s="50" t="s">
        <v>756</v>
      </c>
      <c r="C2631" s="50" t="s">
        <v>3013</v>
      </c>
      <c r="D2631" s="76" t="s">
        <v>2976</v>
      </c>
      <c r="E2631" s="87" t="s">
        <v>896</v>
      </c>
      <c r="F2631" s="130" t="s">
        <v>2977</v>
      </c>
      <c r="G2631" s="50"/>
      <c r="H2631" s="50" t="s">
        <v>3644</v>
      </c>
      <c r="I2631" s="63"/>
      <c r="J2631" s="132">
        <v>56700</v>
      </c>
      <c r="K2631" s="63"/>
      <c r="L2631" s="63"/>
      <c r="M2631" s="63"/>
      <c r="N2631" s="50" t="s">
        <v>2169</v>
      </c>
    </row>
    <row r="2632" spans="1:14" ht="77.5">
      <c r="A2632" s="53">
        <f t="shared" si="41"/>
        <v>2627</v>
      </c>
      <c r="B2632" s="50" t="s">
        <v>756</v>
      </c>
      <c r="C2632" s="50" t="s">
        <v>3013</v>
      </c>
      <c r="D2632" s="76" t="s">
        <v>2978</v>
      </c>
      <c r="E2632" s="87" t="s">
        <v>896</v>
      </c>
      <c r="F2632" s="130" t="s">
        <v>2977</v>
      </c>
      <c r="G2632" s="50"/>
      <c r="H2632" s="50" t="s">
        <v>3644</v>
      </c>
      <c r="I2632" s="63"/>
      <c r="J2632" s="132">
        <v>55900</v>
      </c>
      <c r="K2632" s="63"/>
      <c r="L2632" s="63"/>
      <c r="M2632" s="63"/>
      <c r="N2632" s="50" t="s">
        <v>2169</v>
      </c>
    </row>
    <row r="2633" spans="1:14" ht="84">
      <c r="A2633" s="53">
        <f t="shared" ref="A2633:A2658" si="42">A2632+1</f>
        <v>2628</v>
      </c>
      <c r="B2633" s="50" t="s">
        <v>756</v>
      </c>
      <c r="C2633" s="133" t="s">
        <v>2979</v>
      </c>
      <c r="D2633" s="76" t="s">
        <v>2980</v>
      </c>
      <c r="E2633" s="87" t="s">
        <v>2218</v>
      </c>
      <c r="F2633" s="130" t="s">
        <v>2981</v>
      </c>
      <c r="G2633" s="50"/>
      <c r="H2633" s="50" t="s">
        <v>3644</v>
      </c>
      <c r="I2633" s="63"/>
      <c r="J2633" s="132">
        <v>776830</v>
      </c>
      <c r="K2633" s="63"/>
      <c r="L2633" s="63"/>
      <c r="M2633" s="63"/>
      <c r="N2633" s="50" t="s">
        <v>2169</v>
      </c>
    </row>
    <row r="2634" spans="1:14" ht="84">
      <c r="A2634" s="53">
        <f t="shared" si="42"/>
        <v>2629</v>
      </c>
      <c r="B2634" s="50" t="s">
        <v>756</v>
      </c>
      <c r="C2634" s="133" t="s">
        <v>2979</v>
      </c>
      <c r="D2634" s="76" t="s">
        <v>2982</v>
      </c>
      <c r="E2634" s="87" t="s">
        <v>2218</v>
      </c>
      <c r="F2634" s="130" t="s">
        <v>2981</v>
      </c>
      <c r="G2634" s="50"/>
      <c r="H2634" s="50" t="s">
        <v>3644</v>
      </c>
      <c r="I2634" s="63"/>
      <c r="J2634" s="132">
        <v>1988000</v>
      </c>
      <c r="K2634" s="63"/>
      <c r="L2634" s="63"/>
      <c r="M2634" s="63"/>
      <c r="N2634" s="50" t="s">
        <v>2169</v>
      </c>
    </row>
    <row r="2635" spans="1:14" ht="84">
      <c r="A2635" s="53">
        <f t="shared" si="42"/>
        <v>2630</v>
      </c>
      <c r="B2635" s="50" t="s">
        <v>756</v>
      </c>
      <c r="C2635" s="133" t="s">
        <v>2979</v>
      </c>
      <c r="D2635" s="76" t="s">
        <v>2983</v>
      </c>
      <c r="E2635" s="87" t="s">
        <v>2218</v>
      </c>
      <c r="F2635" s="130" t="s">
        <v>2981</v>
      </c>
      <c r="G2635" s="50"/>
      <c r="H2635" s="50" t="s">
        <v>3644</v>
      </c>
      <c r="I2635" s="63"/>
      <c r="J2635" s="132">
        <v>3709500</v>
      </c>
      <c r="K2635" s="63"/>
      <c r="L2635" s="63"/>
      <c r="M2635" s="63"/>
      <c r="N2635" s="50" t="s">
        <v>2169</v>
      </c>
    </row>
    <row r="2636" spans="1:14" ht="84">
      <c r="A2636" s="53">
        <f t="shared" si="42"/>
        <v>2631</v>
      </c>
      <c r="B2636" s="50" t="s">
        <v>756</v>
      </c>
      <c r="C2636" s="133" t="s">
        <v>2979</v>
      </c>
      <c r="D2636" s="76" t="s">
        <v>2984</v>
      </c>
      <c r="E2636" s="87" t="s">
        <v>2218</v>
      </c>
      <c r="F2636" s="130" t="s">
        <v>2981</v>
      </c>
      <c r="G2636" s="50"/>
      <c r="H2636" s="50" t="s">
        <v>3644</v>
      </c>
      <c r="I2636" s="63"/>
      <c r="J2636" s="132">
        <v>4374000</v>
      </c>
      <c r="K2636" s="63"/>
      <c r="L2636" s="63"/>
      <c r="M2636" s="63"/>
      <c r="N2636" s="50" t="s">
        <v>2169</v>
      </c>
    </row>
    <row r="2637" spans="1:14" ht="84">
      <c r="A2637" s="53">
        <f t="shared" si="42"/>
        <v>2632</v>
      </c>
      <c r="B2637" s="50" t="s">
        <v>756</v>
      </c>
      <c r="C2637" s="133" t="s">
        <v>2979</v>
      </c>
      <c r="D2637" s="76" t="s">
        <v>2985</v>
      </c>
      <c r="E2637" s="87" t="s">
        <v>2218</v>
      </c>
      <c r="F2637" s="130" t="s">
        <v>2981</v>
      </c>
      <c r="G2637" s="50"/>
      <c r="H2637" s="50" t="s">
        <v>3644</v>
      </c>
      <c r="I2637" s="63"/>
      <c r="J2637" s="132">
        <v>2980000</v>
      </c>
      <c r="K2637" s="63"/>
      <c r="L2637" s="63"/>
      <c r="M2637" s="63"/>
      <c r="N2637" s="50" t="s">
        <v>2169</v>
      </c>
    </row>
    <row r="2638" spans="1:14" ht="84">
      <c r="A2638" s="53">
        <f t="shared" si="42"/>
        <v>2633</v>
      </c>
      <c r="B2638" s="50" t="s">
        <v>756</v>
      </c>
      <c r="C2638" s="133" t="s">
        <v>2979</v>
      </c>
      <c r="D2638" s="76" t="s">
        <v>2986</v>
      </c>
      <c r="E2638" s="87" t="s">
        <v>2218</v>
      </c>
      <c r="F2638" s="130" t="s">
        <v>2981</v>
      </c>
      <c r="G2638" s="50"/>
      <c r="H2638" s="50" t="s">
        <v>3644</v>
      </c>
      <c r="I2638" s="63"/>
      <c r="J2638" s="132">
        <v>618000</v>
      </c>
      <c r="K2638" s="63"/>
      <c r="L2638" s="63"/>
      <c r="M2638" s="63"/>
      <c r="N2638" s="50" t="s">
        <v>2169</v>
      </c>
    </row>
    <row r="2639" spans="1:14" ht="84">
      <c r="A2639" s="53">
        <f t="shared" si="42"/>
        <v>2634</v>
      </c>
      <c r="B2639" s="50" t="s">
        <v>756</v>
      </c>
      <c r="C2639" s="133" t="s">
        <v>2979</v>
      </c>
      <c r="D2639" s="76" t="s">
        <v>2987</v>
      </c>
      <c r="E2639" s="87" t="s">
        <v>2218</v>
      </c>
      <c r="F2639" s="130" t="s">
        <v>2981</v>
      </c>
      <c r="G2639" s="50"/>
      <c r="H2639" s="50" t="s">
        <v>3644</v>
      </c>
      <c r="I2639" s="63"/>
      <c r="J2639" s="132">
        <v>988800</v>
      </c>
      <c r="K2639" s="63"/>
      <c r="L2639" s="63"/>
      <c r="M2639" s="63"/>
      <c r="N2639" s="50" t="s">
        <v>2169</v>
      </c>
    </row>
    <row r="2640" spans="1:14" ht="77.5">
      <c r="A2640" s="53">
        <f t="shared" si="42"/>
        <v>2635</v>
      </c>
      <c r="B2640" s="50" t="s">
        <v>756</v>
      </c>
      <c r="C2640" s="48"/>
      <c r="D2640" s="76" t="s">
        <v>2988</v>
      </c>
      <c r="E2640" s="87" t="s">
        <v>970</v>
      </c>
      <c r="F2640" s="130" t="s">
        <v>2981</v>
      </c>
      <c r="G2640" s="50"/>
      <c r="H2640" s="50" t="s">
        <v>3644</v>
      </c>
      <c r="I2640" s="63"/>
      <c r="J2640" s="132">
        <v>48900</v>
      </c>
      <c r="K2640" s="63"/>
      <c r="L2640" s="63"/>
      <c r="M2640" s="63"/>
      <c r="N2640" s="50" t="s">
        <v>2169</v>
      </c>
    </row>
    <row r="2641" spans="1:14" ht="77.5">
      <c r="A2641" s="53">
        <f t="shared" si="42"/>
        <v>2636</v>
      </c>
      <c r="B2641" s="50" t="s">
        <v>756</v>
      </c>
      <c r="C2641" s="48"/>
      <c r="D2641" s="76" t="s">
        <v>2989</v>
      </c>
      <c r="E2641" s="87" t="s">
        <v>970</v>
      </c>
      <c r="F2641" s="130" t="s">
        <v>2981</v>
      </c>
      <c r="G2641" s="50"/>
      <c r="H2641" s="50" t="s">
        <v>3644</v>
      </c>
      <c r="I2641" s="63"/>
      <c r="J2641" s="132">
        <v>721000</v>
      </c>
      <c r="K2641" s="63"/>
      <c r="L2641" s="63"/>
      <c r="M2641" s="63"/>
      <c r="N2641" s="50" t="s">
        <v>2169</v>
      </c>
    </row>
    <row r="2642" spans="1:14" ht="77.5">
      <c r="A2642" s="53">
        <f t="shared" si="42"/>
        <v>2637</v>
      </c>
      <c r="B2642" s="50" t="s">
        <v>756</v>
      </c>
      <c r="C2642" s="48"/>
      <c r="D2642" s="76" t="s">
        <v>2990</v>
      </c>
      <c r="E2642" s="87" t="s">
        <v>970</v>
      </c>
      <c r="F2642" s="130" t="s">
        <v>2981</v>
      </c>
      <c r="G2642" s="50"/>
      <c r="H2642" s="50" t="s">
        <v>3644</v>
      </c>
      <c r="I2642" s="63"/>
      <c r="J2642" s="132">
        <v>9000</v>
      </c>
      <c r="K2642" s="63"/>
      <c r="L2642" s="63"/>
      <c r="M2642" s="63"/>
      <c r="N2642" s="50" t="s">
        <v>2169</v>
      </c>
    </row>
    <row r="2643" spans="1:14" ht="77.5">
      <c r="A2643" s="53">
        <f t="shared" si="42"/>
        <v>2638</v>
      </c>
      <c r="B2643" s="50" t="s">
        <v>756</v>
      </c>
      <c r="C2643" s="48"/>
      <c r="D2643" s="76" t="s">
        <v>2991</v>
      </c>
      <c r="E2643" s="87" t="s">
        <v>2992</v>
      </c>
      <c r="F2643" s="130" t="s">
        <v>2993</v>
      </c>
      <c r="G2643" s="50"/>
      <c r="H2643" s="50" t="s">
        <v>3644</v>
      </c>
      <c r="I2643" s="63"/>
      <c r="J2643" s="132">
        <v>1727500</v>
      </c>
      <c r="K2643" s="63"/>
      <c r="L2643" s="63"/>
      <c r="M2643" s="63"/>
      <c r="N2643" s="50" t="s">
        <v>2169</v>
      </c>
    </row>
    <row r="2644" spans="1:14" ht="77.5">
      <c r="A2644" s="53">
        <f t="shared" si="42"/>
        <v>2639</v>
      </c>
      <c r="B2644" s="50" t="s">
        <v>756</v>
      </c>
      <c r="C2644" s="48"/>
      <c r="D2644" s="76" t="s">
        <v>2994</v>
      </c>
      <c r="E2644" s="87" t="s">
        <v>2992</v>
      </c>
      <c r="F2644" s="130" t="s">
        <v>2993</v>
      </c>
      <c r="G2644" s="50"/>
      <c r="H2644" s="50" t="s">
        <v>3644</v>
      </c>
      <c r="I2644" s="63"/>
      <c r="J2644" s="132">
        <v>1519100</v>
      </c>
      <c r="K2644" s="63"/>
      <c r="L2644" s="63"/>
      <c r="M2644" s="63"/>
      <c r="N2644" s="50" t="s">
        <v>2169</v>
      </c>
    </row>
    <row r="2645" spans="1:14" ht="77.5">
      <c r="A2645" s="53">
        <f t="shared" si="42"/>
        <v>2640</v>
      </c>
      <c r="B2645" s="50" t="s">
        <v>756</v>
      </c>
      <c r="C2645" s="48"/>
      <c r="D2645" s="76" t="s">
        <v>2995</v>
      </c>
      <c r="E2645" s="87" t="s">
        <v>2992</v>
      </c>
      <c r="F2645" s="130" t="s">
        <v>2993</v>
      </c>
      <c r="G2645" s="50"/>
      <c r="H2645" s="50" t="s">
        <v>3644</v>
      </c>
      <c r="I2645" s="63"/>
      <c r="J2645" s="132">
        <v>1091600</v>
      </c>
      <c r="K2645" s="63"/>
      <c r="L2645" s="63"/>
      <c r="M2645" s="63"/>
      <c r="N2645" s="50" t="s">
        <v>2169</v>
      </c>
    </row>
    <row r="2646" spans="1:14" ht="77.5">
      <c r="A2646" s="53">
        <f t="shared" si="42"/>
        <v>2641</v>
      </c>
      <c r="B2646" s="50" t="s">
        <v>756</v>
      </c>
      <c r="C2646" s="48"/>
      <c r="D2646" s="76" t="s">
        <v>2996</v>
      </c>
      <c r="E2646" s="87" t="s">
        <v>970</v>
      </c>
      <c r="F2646" s="130"/>
      <c r="G2646" s="50"/>
      <c r="H2646" s="50" t="s">
        <v>3644</v>
      </c>
      <c r="I2646" s="63"/>
      <c r="J2646" s="132">
        <v>9000</v>
      </c>
      <c r="K2646" s="63"/>
      <c r="L2646" s="63"/>
      <c r="M2646" s="63"/>
      <c r="N2646" s="50" t="s">
        <v>2169</v>
      </c>
    </row>
    <row r="2647" spans="1:14" ht="77.5">
      <c r="A2647" s="53">
        <f t="shared" si="42"/>
        <v>2642</v>
      </c>
      <c r="B2647" s="50" t="s">
        <v>756</v>
      </c>
      <c r="C2647" s="48"/>
      <c r="D2647" s="76" t="s">
        <v>2997</v>
      </c>
      <c r="E2647" s="87" t="s">
        <v>970</v>
      </c>
      <c r="F2647" s="130"/>
      <c r="G2647" s="50"/>
      <c r="H2647" s="50" t="s">
        <v>3644</v>
      </c>
      <c r="I2647" s="63"/>
      <c r="J2647" s="132">
        <v>12000</v>
      </c>
      <c r="K2647" s="63"/>
      <c r="L2647" s="63"/>
      <c r="M2647" s="63"/>
      <c r="N2647" s="50" t="s">
        <v>2169</v>
      </c>
    </row>
    <row r="2648" spans="1:14" ht="77.5">
      <c r="A2648" s="53">
        <f t="shared" si="42"/>
        <v>2643</v>
      </c>
      <c r="B2648" s="50" t="s">
        <v>756</v>
      </c>
      <c r="C2648" s="48"/>
      <c r="D2648" s="76" t="s">
        <v>2998</v>
      </c>
      <c r="E2648" s="87" t="s">
        <v>970</v>
      </c>
      <c r="F2648" s="130"/>
      <c r="G2648" s="50"/>
      <c r="H2648" s="50" t="s">
        <v>3644</v>
      </c>
      <c r="I2648" s="63"/>
      <c r="J2648" s="132">
        <v>40000</v>
      </c>
      <c r="K2648" s="63"/>
      <c r="L2648" s="63"/>
      <c r="M2648" s="63"/>
      <c r="N2648" s="50" t="s">
        <v>2169</v>
      </c>
    </row>
    <row r="2649" spans="1:14" ht="84">
      <c r="A2649" s="53">
        <f t="shared" si="42"/>
        <v>2644</v>
      </c>
      <c r="B2649" s="50" t="s">
        <v>756</v>
      </c>
      <c r="C2649" s="133" t="s">
        <v>2999</v>
      </c>
      <c r="D2649" s="76" t="s">
        <v>3000</v>
      </c>
      <c r="E2649" s="87" t="s">
        <v>2218</v>
      </c>
      <c r="F2649" s="130" t="s">
        <v>2977</v>
      </c>
      <c r="G2649" s="50"/>
      <c r="H2649" s="50" t="s">
        <v>3644</v>
      </c>
      <c r="I2649" s="63"/>
      <c r="J2649" s="132">
        <v>1191480</v>
      </c>
      <c r="K2649" s="63"/>
      <c r="L2649" s="63"/>
      <c r="M2649" s="63"/>
      <c r="N2649" s="50" t="s">
        <v>2169</v>
      </c>
    </row>
    <row r="2650" spans="1:14" ht="84">
      <c r="A2650" s="53">
        <f t="shared" si="42"/>
        <v>2645</v>
      </c>
      <c r="B2650" s="50" t="s">
        <v>756</v>
      </c>
      <c r="C2650" s="133" t="s">
        <v>2999</v>
      </c>
      <c r="D2650" s="76" t="s">
        <v>3001</v>
      </c>
      <c r="E2650" s="87" t="s">
        <v>2218</v>
      </c>
      <c r="F2650" s="130" t="s">
        <v>2977</v>
      </c>
      <c r="G2650" s="50"/>
      <c r="H2650" s="50" t="s">
        <v>3644</v>
      </c>
      <c r="I2650" s="63"/>
      <c r="J2650" s="132">
        <v>1453030.303030303</v>
      </c>
      <c r="K2650" s="63"/>
      <c r="L2650" s="63"/>
      <c r="M2650" s="63"/>
      <c r="N2650" s="50" t="s">
        <v>2169</v>
      </c>
    </row>
    <row r="2651" spans="1:14" ht="84">
      <c r="A2651" s="53">
        <f t="shared" si="42"/>
        <v>2646</v>
      </c>
      <c r="B2651" s="50" t="s">
        <v>756</v>
      </c>
      <c r="C2651" s="133" t="s">
        <v>2999</v>
      </c>
      <c r="D2651" s="76" t="s">
        <v>3002</v>
      </c>
      <c r="E2651" s="87" t="s">
        <v>3003</v>
      </c>
      <c r="F2651" s="130" t="s">
        <v>2993</v>
      </c>
      <c r="G2651" s="50"/>
      <c r="H2651" s="50" t="s">
        <v>3644</v>
      </c>
      <c r="I2651" s="63"/>
      <c r="J2651" s="132">
        <v>314100</v>
      </c>
      <c r="K2651" s="63"/>
      <c r="L2651" s="63"/>
      <c r="M2651" s="63"/>
      <c r="N2651" s="50" t="s">
        <v>2169</v>
      </c>
    </row>
    <row r="2652" spans="1:14" ht="84">
      <c r="A2652" s="53">
        <f t="shared" si="42"/>
        <v>2647</v>
      </c>
      <c r="B2652" s="50" t="s">
        <v>756</v>
      </c>
      <c r="C2652" s="133" t="s">
        <v>2999</v>
      </c>
      <c r="D2652" s="76" t="s">
        <v>3004</v>
      </c>
      <c r="E2652" s="87" t="s">
        <v>3003</v>
      </c>
      <c r="F2652" s="130" t="s">
        <v>2993</v>
      </c>
      <c r="G2652" s="50"/>
      <c r="H2652" s="50" t="s">
        <v>3644</v>
      </c>
      <c r="I2652" s="63"/>
      <c r="J2652" s="132">
        <v>177600</v>
      </c>
      <c r="K2652" s="63"/>
      <c r="L2652" s="63"/>
      <c r="M2652" s="63"/>
      <c r="N2652" s="50" t="s">
        <v>2169</v>
      </c>
    </row>
    <row r="2653" spans="1:14" ht="77.5">
      <c r="A2653" s="53">
        <f t="shared" si="42"/>
        <v>2648</v>
      </c>
      <c r="B2653" s="50" t="s">
        <v>756</v>
      </c>
      <c r="C2653" s="133" t="s">
        <v>3005</v>
      </c>
      <c r="D2653" s="76" t="s">
        <v>3006</v>
      </c>
      <c r="E2653" s="87" t="s">
        <v>2218</v>
      </c>
      <c r="F2653" s="130" t="s">
        <v>2977</v>
      </c>
      <c r="G2653" s="50"/>
      <c r="H2653" s="50" t="s">
        <v>3644</v>
      </c>
      <c r="I2653" s="63"/>
      <c r="J2653" s="132">
        <v>2826950</v>
      </c>
      <c r="K2653" s="63"/>
      <c r="L2653" s="63"/>
      <c r="M2653" s="63"/>
      <c r="N2653" s="50" t="s">
        <v>2169</v>
      </c>
    </row>
    <row r="2654" spans="1:14" ht="77.5">
      <c r="A2654" s="53">
        <f t="shared" si="42"/>
        <v>2649</v>
      </c>
      <c r="B2654" s="50" t="s">
        <v>756</v>
      </c>
      <c r="C2654" s="134" t="s">
        <v>3005</v>
      </c>
      <c r="D2654" s="76" t="s">
        <v>3007</v>
      </c>
      <c r="E2654" s="87" t="s">
        <v>3003</v>
      </c>
      <c r="F2654" s="130" t="s">
        <v>2977</v>
      </c>
      <c r="G2654" s="50"/>
      <c r="H2654" s="50" t="s">
        <v>3644</v>
      </c>
      <c r="I2654" s="63"/>
      <c r="J2654" s="132">
        <v>669990</v>
      </c>
      <c r="K2654" s="63"/>
      <c r="L2654" s="63"/>
      <c r="M2654" s="63"/>
      <c r="N2654" s="50" t="s">
        <v>2169</v>
      </c>
    </row>
    <row r="2655" spans="1:14" ht="77.5">
      <c r="A2655" s="53">
        <f t="shared" si="42"/>
        <v>2650</v>
      </c>
      <c r="B2655" s="50" t="s">
        <v>756</v>
      </c>
      <c r="C2655" s="134" t="s">
        <v>3005</v>
      </c>
      <c r="D2655" s="76" t="s">
        <v>3008</v>
      </c>
      <c r="E2655" s="87" t="s">
        <v>3003</v>
      </c>
      <c r="F2655" s="130" t="s">
        <v>2977</v>
      </c>
      <c r="G2655" s="50"/>
      <c r="H2655" s="50" t="s">
        <v>3644</v>
      </c>
      <c r="I2655" s="63"/>
      <c r="J2655" s="132">
        <v>662240</v>
      </c>
      <c r="K2655" s="63"/>
      <c r="L2655" s="63"/>
      <c r="M2655" s="63"/>
      <c r="N2655" s="50" t="s">
        <v>2169</v>
      </c>
    </row>
    <row r="2656" spans="1:14" ht="77.5">
      <c r="A2656" s="53">
        <f t="shared" si="42"/>
        <v>2651</v>
      </c>
      <c r="B2656" s="50" t="s">
        <v>756</v>
      </c>
      <c r="C2656" s="133" t="s">
        <v>3009</v>
      </c>
      <c r="D2656" s="76" t="s">
        <v>3010</v>
      </c>
      <c r="E2656" s="87" t="s">
        <v>1099</v>
      </c>
      <c r="F2656" s="130"/>
      <c r="G2656" s="50"/>
      <c r="H2656" s="50" t="s">
        <v>3644</v>
      </c>
      <c r="I2656" s="63"/>
      <c r="J2656" s="132">
        <v>5500</v>
      </c>
      <c r="K2656" s="63"/>
      <c r="L2656" s="63"/>
      <c r="M2656" s="63"/>
      <c r="N2656" s="50" t="s">
        <v>2169</v>
      </c>
    </row>
    <row r="2657" spans="1:14" ht="77.5">
      <c r="A2657" s="53">
        <f t="shared" si="42"/>
        <v>2652</v>
      </c>
      <c r="B2657" s="50" t="s">
        <v>756</v>
      </c>
      <c r="C2657" s="133" t="s">
        <v>3009</v>
      </c>
      <c r="D2657" s="76" t="s">
        <v>3011</v>
      </c>
      <c r="E2657" s="87" t="s">
        <v>2992</v>
      </c>
      <c r="F2657" s="130" t="s">
        <v>2977</v>
      </c>
      <c r="G2657" s="50"/>
      <c r="H2657" s="50" t="s">
        <v>3644</v>
      </c>
      <c r="I2657" s="63"/>
      <c r="J2657" s="132">
        <v>721140</v>
      </c>
      <c r="K2657" s="63"/>
      <c r="L2657" s="63"/>
      <c r="M2657" s="63"/>
      <c r="N2657" s="50" t="s">
        <v>2169</v>
      </c>
    </row>
    <row r="2658" spans="1:14" ht="77.5">
      <c r="A2658" s="53">
        <f t="shared" si="42"/>
        <v>2653</v>
      </c>
      <c r="B2658" s="50" t="s">
        <v>756</v>
      </c>
      <c r="C2658" s="133" t="s">
        <v>3009</v>
      </c>
      <c r="D2658" s="76" t="s">
        <v>3012</v>
      </c>
      <c r="E2658" s="87" t="s">
        <v>2992</v>
      </c>
      <c r="F2658" s="130" t="s">
        <v>2977</v>
      </c>
      <c r="G2658" s="50"/>
      <c r="H2658" s="50" t="s">
        <v>3644</v>
      </c>
      <c r="I2658" s="63"/>
      <c r="J2658" s="132">
        <v>789060</v>
      </c>
      <c r="K2658" s="63"/>
      <c r="L2658" s="63"/>
      <c r="M2658" s="63"/>
      <c r="N2658" s="50" t="s">
        <v>2169</v>
      </c>
    </row>
  </sheetData>
  <autoFilter ref="A3:N2564"/>
  <mergeCells count="5">
    <mergeCell ref="A1:N1"/>
    <mergeCell ref="A2:N2"/>
    <mergeCell ref="F1184:F1185"/>
    <mergeCell ref="F1186:F1191"/>
    <mergeCell ref="F1195:F1197"/>
  </mergeCells>
  <phoneticPr fontId="12" type="noConversion"/>
  <dataValidations count="2">
    <dataValidation type="list" allowBlank="1" showInputMessage="1" showErrorMessage="1" sqref="D70:D71 D686:D724 C51:D52 C4:C50 D1627:D1632 D1619:D1624 C53:C2580">
      <formula1>nhomvl</formula1>
    </dataValidation>
    <dataValidation type="list" allowBlank="1" showInputMessage="1" showErrorMessage="1" sqref="B2583 B2586 B2589 B2591 B2596:B2658 B4:B2580">
      <formula1>INDIRECT(#REF!)</formula1>
    </dataValidation>
  </dataValidations>
  <printOptions horizontalCentered="1"/>
  <pageMargins left="1.1811024E-2" right="0" top="0.78740157480314998" bottom="0.511811023622047" header="0.31496062992126" footer="0.31496062992126"/>
  <pageSetup paperSize="9" scale="66" orientation="landscape" r:id="rId1"/>
  <headerFooter>
    <oddFooter>&amp;C&amp;N</oddFooter>
  </headerFooter>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65"/>
  <sheetViews>
    <sheetView workbookViewId="0">
      <selection activeCell="C21" sqref="C21"/>
    </sheetView>
  </sheetViews>
  <sheetFormatPr defaultColWidth="8.7265625" defaultRowHeight="12.5"/>
  <cols>
    <col min="1" max="1" width="5.453125" style="1" bestFit="1" customWidth="1"/>
    <col min="2" max="2" width="26.81640625" style="1" hidden="1" customWidth="1"/>
    <col min="3" max="3" width="19.26953125" style="1" bestFit="1" customWidth="1"/>
    <col min="4" max="4" width="23.54296875" style="1" customWidth="1"/>
    <col min="5" max="5" width="9.1796875" style="1" bestFit="1" customWidth="1"/>
    <col min="6" max="6" width="41.1796875" style="1" customWidth="1"/>
    <col min="7" max="7" width="20.1796875" style="1" customWidth="1"/>
    <col min="8" max="16384" width="8.7265625" style="1"/>
  </cols>
  <sheetData>
    <row r="2" spans="1:8">
      <c r="A2" s="7" t="s">
        <v>7</v>
      </c>
      <c r="B2" s="8" t="s">
        <v>144</v>
      </c>
      <c r="C2" s="8" t="s">
        <v>8</v>
      </c>
      <c r="D2" s="9" t="s">
        <v>894</v>
      </c>
      <c r="E2" s="9" t="s">
        <v>145</v>
      </c>
      <c r="F2" s="8" t="s">
        <v>9</v>
      </c>
      <c r="G2" s="8" t="s">
        <v>825</v>
      </c>
      <c r="H2" s="8" t="s">
        <v>931</v>
      </c>
    </row>
    <row r="3" spans="1:8" ht="16.5">
      <c r="A3" s="10">
        <v>51</v>
      </c>
      <c r="B3" s="2" t="s">
        <v>152</v>
      </c>
      <c r="C3" s="3" t="s">
        <v>872</v>
      </c>
      <c r="D3" s="20" t="s">
        <v>10</v>
      </c>
      <c r="E3" s="11" t="s">
        <v>11</v>
      </c>
      <c r="F3" s="19" t="str">
        <f>CONCATENATE("Sở Xây dựng ",Table133[[#This Row],[Tỉnh/thành phố đầy đủ]])</f>
        <v>Sở Xây dựng Tỉnh An Giang</v>
      </c>
      <c r="G3" s="19" t="s">
        <v>872</v>
      </c>
      <c r="H3" s="18"/>
    </row>
    <row r="4" spans="1:8" ht="33">
      <c r="A4" s="10">
        <v>42</v>
      </c>
      <c r="B4" s="3" t="s">
        <v>151</v>
      </c>
      <c r="C4" s="3" t="s">
        <v>864</v>
      </c>
      <c r="D4" s="20" t="s">
        <v>12</v>
      </c>
      <c r="E4" s="11" t="s">
        <v>13</v>
      </c>
      <c r="F4" s="19" t="str">
        <f>CONCATENATE("Sở Xây dựng ",Table133[[#This Row],[Tỉnh/thành phố đầy đủ]])</f>
        <v>Sở Xây dựng Tỉnh Bà Rịa - Vũng Tàu</v>
      </c>
      <c r="G4" s="19" t="s">
        <v>864</v>
      </c>
      <c r="H4" s="18"/>
    </row>
    <row r="5" spans="1:8" ht="16.5">
      <c r="A5" s="10">
        <v>1</v>
      </c>
      <c r="B5" s="2" t="s">
        <v>146</v>
      </c>
      <c r="C5" s="3" t="s">
        <v>827</v>
      </c>
      <c r="D5" s="20" t="s">
        <v>14</v>
      </c>
      <c r="E5" s="11" t="s">
        <v>15</v>
      </c>
      <c r="F5" s="19" t="str">
        <f>CONCATENATE("Sở Xây dựng ",Table133[[#This Row],[Tỉnh/thành phố đầy đủ]])</f>
        <v>Sở Xây dựng Tỉnh Bắc Giang</v>
      </c>
      <c r="G5" s="19" t="s">
        <v>827</v>
      </c>
      <c r="H5" s="18"/>
    </row>
    <row r="6" spans="1:8" ht="16.5">
      <c r="A6" s="10">
        <v>2</v>
      </c>
      <c r="B6" s="2" t="s">
        <v>146</v>
      </c>
      <c r="C6" s="3" t="s">
        <v>828</v>
      </c>
      <c r="D6" s="20" t="s">
        <v>16</v>
      </c>
      <c r="E6" s="11" t="s">
        <v>17</v>
      </c>
      <c r="F6" s="19" t="str">
        <f>CONCATENATE("Sở Xây dựng ",Table133[[#This Row],[Tỉnh/thành phố đầy đủ]])</f>
        <v>Sở Xây dựng Tỉnh Bắc Kạn</v>
      </c>
      <c r="G6" s="19" t="s">
        <v>828</v>
      </c>
      <c r="H6" s="18"/>
    </row>
    <row r="7" spans="1:8" ht="16.5">
      <c r="A7" s="10">
        <v>52</v>
      </c>
      <c r="B7" s="2" t="s">
        <v>152</v>
      </c>
      <c r="C7" s="3" t="s">
        <v>873</v>
      </c>
      <c r="D7" s="20" t="s">
        <v>18</v>
      </c>
      <c r="E7" s="11" t="s">
        <v>19</v>
      </c>
      <c r="F7" s="19" t="str">
        <f>CONCATENATE("Sở Xây dựng ",Table133[[#This Row],[Tỉnh/thành phố đầy đủ]])</f>
        <v>Sở Xây dựng Tỉnh Bạc Liêu</v>
      </c>
      <c r="G7" s="19" t="s">
        <v>873</v>
      </c>
      <c r="H7" s="18"/>
    </row>
    <row r="8" spans="1:8" ht="16.5">
      <c r="A8" s="10">
        <v>15</v>
      </c>
      <c r="B8" s="3" t="s">
        <v>148</v>
      </c>
      <c r="C8" s="3" t="s">
        <v>840</v>
      </c>
      <c r="D8" s="20" t="s">
        <v>20</v>
      </c>
      <c r="E8" s="11" t="s">
        <v>21</v>
      </c>
      <c r="F8" s="19" t="str">
        <f>CONCATENATE("Sở Xây dựng ",Table133[[#This Row],[Tỉnh/thành phố đầy đủ]])</f>
        <v>Sở Xây dựng Tỉnh Bắc Ninh</v>
      </c>
      <c r="G8" s="19" t="s">
        <v>840</v>
      </c>
      <c r="H8" s="18"/>
    </row>
    <row r="9" spans="1:8" ht="16.5">
      <c r="A9" s="10">
        <v>53</v>
      </c>
      <c r="B9" s="2" t="s">
        <v>152</v>
      </c>
      <c r="C9" s="3" t="s">
        <v>874</v>
      </c>
      <c r="D9" s="20" t="s">
        <v>22</v>
      </c>
      <c r="E9" s="11" t="s">
        <v>23</v>
      </c>
      <c r="F9" s="19" t="str">
        <f>CONCATENATE("Sở Xây dựng ",Table133[[#This Row],[Tỉnh/thành phố đầy đủ]])</f>
        <v>Sở Xây dựng Tỉnh Bến Tre</v>
      </c>
      <c r="G9" s="19" t="s">
        <v>874</v>
      </c>
      <c r="H9" s="18"/>
    </row>
    <row r="10" spans="1:8" ht="16.5">
      <c r="A10" s="10">
        <v>31</v>
      </c>
      <c r="B10" s="3" t="s">
        <v>150</v>
      </c>
      <c r="C10" s="12" t="s">
        <v>854</v>
      </c>
      <c r="D10" s="21" t="s">
        <v>24</v>
      </c>
      <c r="E10" s="11" t="s">
        <v>25</v>
      </c>
      <c r="F10" s="19" t="str">
        <f>CONCATENATE("Sở Xây dựng ",Table133[[#This Row],[Tỉnh/thành phố đầy đủ]])</f>
        <v>Sở Xây dựng Tỉnh Bình Định</v>
      </c>
      <c r="G10" s="19" t="s">
        <v>854</v>
      </c>
      <c r="H10" s="18"/>
    </row>
    <row r="11" spans="1:8" ht="16.5">
      <c r="A11" s="10">
        <v>43</v>
      </c>
      <c r="B11" s="3" t="s">
        <v>151</v>
      </c>
      <c r="C11" s="3" t="s">
        <v>865</v>
      </c>
      <c r="D11" s="20" t="s">
        <v>26</v>
      </c>
      <c r="E11" s="11" t="s">
        <v>27</v>
      </c>
      <c r="F11" s="19" t="str">
        <f>CONCATENATE("Sở Xây dựng ",Table133[[#This Row],[Tỉnh/thành phố đầy đủ]])</f>
        <v>Sở Xây dựng Tỉnh Bình Dương</v>
      </c>
      <c r="G11" s="19" t="s">
        <v>865</v>
      </c>
      <c r="H11" s="18"/>
    </row>
    <row r="12" spans="1:8" ht="16.5">
      <c r="A12" s="10">
        <v>44</v>
      </c>
      <c r="B12" s="3" t="s">
        <v>151</v>
      </c>
      <c r="C12" s="3" t="s">
        <v>866</v>
      </c>
      <c r="D12" s="20" t="s">
        <v>28</v>
      </c>
      <c r="E12" s="11" t="s">
        <v>29</v>
      </c>
      <c r="F12" s="19" t="str">
        <f>CONCATENATE("Sở Xây dựng ",Table133[[#This Row],[Tỉnh/thành phố đầy đủ]])</f>
        <v>Sở Xây dựng Tỉnh Bình Phước</v>
      </c>
      <c r="G12" s="19" t="s">
        <v>866</v>
      </c>
      <c r="H12" s="18"/>
    </row>
    <row r="13" spans="1:8" ht="16.5">
      <c r="A13" s="10">
        <v>45</v>
      </c>
      <c r="B13" s="3" t="s">
        <v>151</v>
      </c>
      <c r="C13" s="3" t="s">
        <v>867</v>
      </c>
      <c r="D13" s="20" t="s">
        <v>30</v>
      </c>
      <c r="E13" s="11" t="s">
        <v>31</v>
      </c>
      <c r="F13" s="19" t="str">
        <f>CONCATENATE("Sở Xây dựng ",Table133[[#This Row],[Tỉnh/thành phố đầy đủ]])</f>
        <v>Sở Xây dựng Tỉnh Bình Thuận</v>
      </c>
      <c r="G13" s="19" t="s">
        <v>867</v>
      </c>
      <c r="H13" s="18"/>
    </row>
    <row r="14" spans="1:8" ht="16.5">
      <c r="A14" s="10">
        <v>54</v>
      </c>
      <c r="B14" s="2" t="s">
        <v>152</v>
      </c>
      <c r="C14" s="3" t="s">
        <v>875</v>
      </c>
      <c r="D14" s="20" t="s">
        <v>32</v>
      </c>
      <c r="E14" s="11" t="s">
        <v>33</v>
      </c>
      <c r="F14" s="19" t="str">
        <f>CONCATENATE("Sở Xây dựng ",Table133[[#This Row],[Tỉnh/thành phố đầy đủ]])</f>
        <v>Sở Xây dựng Tỉnh Cà Mau</v>
      </c>
      <c r="G14" s="19" t="s">
        <v>875</v>
      </c>
      <c r="H14" s="18"/>
    </row>
    <row r="15" spans="1:8" ht="16.5">
      <c r="A15" s="10">
        <v>55</v>
      </c>
      <c r="B15" s="2" t="s">
        <v>152</v>
      </c>
      <c r="C15" s="3" t="s">
        <v>888</v>
      </c>
      <c r="D15" s="20" t="s">
        <v>34</v>
      </c>
      <c r="E15" s="11" t="s">
        <v>35</v>
      </c>
      <c r="F15" s="19" t="str">
        <f>CONCATENATE("Sở Xây dựng ",Table133[[#This Row],[Tỉnh/thành phố đầy đủ]])</f>
        <v>Sở Xây dựng Thành phố Cần Thơ</v>
      </c>
      <c r="G15" s="19" t="s">
        <v>888</v>
      </c>
      <c r="H15" s="18"/>
    </row>
    <row r="16" spans="1:8" ht="16.5">
      <c r="A16" s="10">
        <v>3</v>
      </c>
      <c r="B16" s="2" t="s">
        <v>146</v>
      </c>
      <c r="C16" s="3" t="s">
        <v>829</v>
      </c>
      <c r="D16" s="20" t="s">
        <v>36</v>
      </c>
      <c r="E16" s="11" t="s">
        <v>37</v>
      </c>
      <c r="F16" s="19" t="str">
        <f>CONCATENATE("Sở Xây dựng ",Table133[[#This Row],[Tỉnh/thành phố đầy đủ]])</f>
        <v>Sở Xây dựng Tỉnh Cao Bằng</v>
      </c>
      <c r="G16" s="19" t="s">
        <v>829</v>
      </c>
      <c r="H16" s="18"/>
    </row>
    <row r="17" spans="1:8" ht="16.5">
      <c r="A17" s="10">
        <v>32</v>
      </c>
      <c r="B17" s="3" t="s">
        <v>150</v>
      </c>
      <c r="C17" s="3" t="s">
        <v>886</v>
      </c>
      <c r="D17" s="20" t="s">
        <v>38</v>
      </c>
      <c r="E17" s="11" t="s">
        <v>39</v>
      </c>
      <c r="F17" s="19" t="str">
        <f>CONCATENATE("Sở Xây dựng ",Table133[[#This Row],[Tỉnh/thành phố đầy đủ]])</f>
        <v>Sở Xây dựng Thành phố Đà Nẵng</v>
      </c>
      <c r="G17" s="19" t="s">
        <v>886</v>
      </c>
      <c r="H17" s="18"/>
    </row>
    <row r="18" spans="1:8" ht="16.5">
      <c r="A18" s="10">
        <v>33</v>
      </c>
      <c r="B18" s="3" t="s">
        <v>150</v>
      </c>
      <c r="C18" s="3" t="s">
        <v>855</v>
      </c>
      <c r="D18" s="20" t="s">
        <v>40</v>
      </c>
      <c r="E18" s="11" t="s">
        <v>41</v>
      </c>
      <c r="F18" s="19" t="str">
        <f>CONCATENATE("Sở Xây dựng ",Table133[[#This Row],[Tỉnh/thành phố đầy đủ]])</f>
        <v>Sở Xây dựng Tỉnh Đắk Lắk</v>
      </c>
      <c r="G18" s="19" t="s">
        <v>855</v>
      </c>
      <c r="H18" s="18"/>
    </row>
    <row r="19" spans="1:8" ht="16.5">
      <c r="A19" s="10">
        <v>34</v>
      </c>
      <c r="B19" s="3" t="s">
        <v>150</v>
      </c>
      <c r="C19" s="3" t="s">
        <v>856</v>
      </c>
      <c r="D19" s="20" t="s">
        <v>42</v>
      </c>
      <c r="E19" s="11" t="s">
        <v>43</v>
      </c>
      <c r="F19" s="19" t="str">
        <f>CONCATENATE("Sở Xây dựng ",Table133[[#This Row],[Tỉnh/thành phố đầy đủ]])</f>
        <v>Sở Xây dựng Tỉnh Đắk Nông</v>
      </c>
      <c r="G19" s="19" t="s">
        <v>856</v>
      </c>
      <c r="H19" s="18"/>
    </row>
    <row r="20" spans="1:8" ht="16.5">
      <c r="A20" s="10">
        <v>8</v>
      </c>
      <c r="B20" s="3" t="s">
        <v>147</v>
      </c>
      <c r="C20" s="3" t="s">
        <v>833</v>
      </c>
      <c r="D20" s="20" t="s">
        <v>44</v>
      </c>
      <c r="E20" s="11" t="s">
        <v>45</v>
      </c>
      <c r="F20" s="19" t="str">
        <f>CONCATENATE("Sở Xây dựng ",Table133[[#This Row],[Tỉnh/thành phố đầy đủ]])</f>
        <v>Sở Xây dựng Tỉnh Điện Biên</v>
      </c>
      <c r="G20" s="19" t="s">
        <v>833</v>
      </c>
      <c r="H20" s="18"/>
    </row>
    <row r="21" spans="1:8" ht="16.5">
      <c r="A21" s="10">
        <v>46</v>
      </c>
      <c r="B21" s="3" t="s">
        <v>151</v>
      </c>
      <c r="C21" s="3" t="s">
        <v>868</v>
      </c>
      <c r="D21" s="20" t="s">
        <v>46</v>
      </c>
      <c r="E21" s="11" t="s">
        <v>47</v>
      </c>
      <c r="F21" s="19" t="str">
        <f>CONCATENATE("Sở Xây dựng ",Table133[[#This Row],[Tỉnh/thành phố đầy đủ]])</f>
        <v>Sở Xây dựng Tỉnh Đồng Nai</v>
      </c>
      <c r="G21" s="19" t="s">
        <v>868</v>
      </c>
      <c r="H21" s="18"/>
    </row>
    <row r="22" spans="1:8" ht="16.5">
      <c r="A22" s="10">
        <v>56</v>
      </c>
      <c r="B22" s="2" t="s">
        <v>152</v>
      </c>
      <c r="C22" s="3" t="s">
        <v>876</v>
      </c>
      <c r="D22" s="20" t="s">
        <v>48</v>
      </c>
      <c r="E22" s="11" t="s">
        <v>49</v>
      </c>
      <c r="F22" s="19" t="str">
        <f>CONCATENATE("Sở Xây dựng ",Table133[[#This Row],[Tỉnh/thành phố đầy đủ]])</f>
        <v>Sở Xây dựng Tỉnh Đồng Tháp</v>
      </c>
      <c r="G22" s="19" t="s">
        <v>876</v>
      </c>
      <c r="H22" s="18"/>
    </row>
    <row r="23" spans="1:8" ht="16.5">
      <c r="A23" s="10">
        <v>35</v>
      </c>
      <c r="B23" s="3" t="s">
        <v>150</v>
      </c>
      <c r="C23" s="3" t="s">
        <v>857</v>
      </c>
      <c r="D23" s="20" t="s">
        <v>50</v>
      </c>
      <c r="E23" s="11" t="s">
        <v>51</v>
      </c>
      <c r="F23" s="19" t="str">
        <f>CONCATENATE("Sở Xây dựng ",Table133[[#This Row],[Tỉnh/thành phố đầy đủ]])</f>
        <v>Sở Xây dựng Tỉnh Gia Lai</v>
      </c>
      <c r="G23" s="19" t="s">
        <v>857</v>
      </c>
      <c r="H23" s="18"/>
    </row>
    <row r="24" spans="1:8" ht="16.5">
      <c r="A24" s="10">
        <v>4</v>
      </c>
      <c r="B24" s="2" t="s">
        <v>146</v>
      </c>
      <c r="C24" s="3" t="s">
        <v>826</v>
      </c>
      <c r="D24" s="20" t="s">
        <v>52</v>
      </c>
      <c r="E24" s="11" t="s">
        <v>53</v>
      </c>
      <c r="F24" s="19" t="str">
        <f>CONCATENATE("Sở Xây dựng ",Table133[[#This Row],[Tỉnh/thành phố đầy đủ]])</f>
        <v>Sở Xây dựng Tỉnh Hà Giang</v>
      </c>
      <c r="G24" s="19" t="s">
        <v>826</v>
      </c>
      <c r="H24" s="18"/>
    </row>
    <row r="25" spans="1:8" ht="16.5">
      <c r="A25" s="10">
        <v>16</v>
      </c>
      <c r="B25" s="3" t="s">
        <v>148</v>
      </c>
      <c r="C25" s="3" t="s">
        <v>841</v>
      </c>
      <c r="D25" s="20" t="s">
        <v>54</v>
      </c>
      <c r="E25" s="11" t="s">
        <v>55</v>
      </c>
      <c r="F25" s="19" t="str">
        <f>CONCATENATE("Sở Xây dựng ",Table133[[#This Row],[Tỉnh/thành phố đầy đủ]])</f>
        <v>Sở Xây dựng Tỉnh Hà Nam</v>
      </c>
      <c r="G25" s="19" t="s">
        <v>841</v>
      </c>
      <c r="H25" s="18" t="s">
        <v>933</v>
      </c>
    </row>
    <row r="26" spans="1:8" ht="16.5">
      <c r="A26" s="10">
        <v>17</v>
      </c>
      <c r="B26" s="3" t="s">
        <v>148</v>
      </c>
      <c r="C26" s="3" t="s">
        <v>884</v>
      </c>
      <c r="D26" s="20" t="s">
        <v>56</v>
      </c>
      <c r="E26" s="11" t="s">
        <v>57</v>
      </c>
      <c r="F26" s="19" t="str">
        <f>CONCATENATE("Sở Xây dựng ",Table133[[#This Row],[Tỉnh/thành phố đầy đủ]])</f>
        <v>Sở Xây dựng Thành phố Hà Nội</v>
      </c>
      <c r="G26" s="19" t="s">
        <v>884</v>
      </c>
      <c r="H26" s="18" t="s">
        <v>930</v>
      </c>
    </row>
    <row r="27" spans="1:8" ht="16.5">
      <c r="A27" s="10">
        <v>26</v>
      </c>
      <c r="B27" s="3" t="s">
        <v>149</v>
      </c>
      <c r="C27" s="3" t="s">
        <v>849</v>
      </c>
      <c r="D27" s="20" t="s">
        <v>58</v>
      </c>
      <c r="E27" s="11" t="s">
        <v>59</v>
      </c>
      <c r="F27" s="19" t="str">
        <f>CONCATENATE("Sở Xây dựng ",Table133[[#This Row],[Tỉnh/thành phố đầy đủ]])</f>
        <v>Sở Xây dựng Tỉnh Hà Tĩnh</v>
      </c>
      <c r="G27" s="19" t="s">
        <v>849</v>
      </c>
      <c r="H27" s="18"/>
    </row>
    <row r="28" spans="1:8" ht="16.5">
      <c r="A28" s="10">
        <v>18</v>
      </c>
      <c r="B28" s="3" t="s">
        <v>148</v>
      </c>
      <c r="C28" s="3" t="s">
        <v>842</v>
      </c>
      <c r="D28" s="20" t="s">
        <v>60</v>
      </c>
      <c r="E28" s="11" t="s">
        <v>61</v>
      </c>
      <c r="F28" s="19" t="str">
        <f>CONCATENATE("Sở Xây dựng ",Table133[[#This Row],[Tỉnh/thành phố đầy đủ]])</f>
        <v>Sở Xây dựng Tỉnh Hải Dương</v>
      </c>
      <c r="G28" s="19" t="s">
        <v>842</v>
      </c>
      <c r="H28" s="18"/>
    </row>
    <row r="29" spans="1:8" ht="16.5">
      <c r="A29" s="10">
        <v>19</v>
      </c>
      <c r="B29" s="3" t="s">
        <v>148</v>
      </c>
      <c r="C29" s="3" t="s">
        <v>885</v>
      </c>
      <c r="D29" s="20" t="s">
        <v>62</v>
      </c>
      <c r="E29" s="11" t="s">
        <v>63</v>
      </c>
      <c r="F29" s="19" t="str">
        <f>CONCATENATE("Sở Xây dựng ",Table133[[#This Row],[Tỉnh/thành phố đầy đủ]])</f>
        <v>Sở Xây dựng Thành phố Hải Phòng</v>
      </c>
      <c r="G29" s="19" t="s">
        <v>885</v>
      </c>
      <c r="H29" s="18" t="s">
        <v>932</v>
      </c>
    </row>
    <row r="30" spans="1:8" ht="16.5">
      <c r="A30" s="10">
        <v>57</v>
      </c>
      <c r="B30" s="2" t="s">
        <v>152</v>
      </c>
      <c r="C30" s="3" t="s">
        <v>877</v>
      </c>
      <c r="D30" s="20" t="s">
        <v>64</v>
      </c>
      <c r="E30" s="11" t="s">
        <v>65</v>
      </c>
      <c r="F30" s="19" t="str">
        <f>CONCATENATE("Sở Xây dựng ",Table133[[#This Row],[Tỉnh/thành phố đầy đủ]])</f>
        <v>Sở Xây dựng Tỉnh Hậu Giang</v>
      </c>
      <c r="G30" s="19" t="s">
        <v>877</v>
      </c>
      <c r="H30" s="18"/>
    </row>
    <row r="31" spans="1:8" ht="33">
      <c r="A31" s="10">
        <v>50</v>
      </c>
      <c r="B31" s="3" t="s">
        <v>151</v>
      </c>
      <c r="C31" s="3" t="s">
        <v>887</v>
      </c>
      <c r="D31" s="20" t="s">
        <v>66</v>
      </c>
      <c r="E31" s="11" t="s">
        <v>67</v>
      </c>
      <c r="F31" s="19" t="str">
        <f>CONCATENATE("Sở Xây dựng ",Table133[[#This Row],[Tỉnh/thành phố đầy đủ]])</f>
        <v>Sở Xây dựng Thành phố Hồ Chí Minh</v>
      </c>
      <c r="G31" s="19" t="s">
        <v>887</v>
      </c>
      <c r="H31" s="18"/>
    </row>
    <row r="32" spans="1:8" ht="16.5">
      <c r="A32" s="10">
        <v>9</v>
      </c>
      <c r="B32" s="3" t="s">
        <v>147</v>
      </c>
      <c r="C32" s="3" t="s">
        <v>834</v>
      </c>
      <c r="D32" s="20" t="s">
        <v>68</v>
      </c>
      <c r="E32" s="11" t="s">
        <v>69</v>
      </c>
      <c r="F32" s="19" t="str">
        <f>CONCATENATE("Sở Xây dựng ",Table133[[#This Row],[Tỉnh/thành phố đầy đủ]])</f>
        <v>Sở Xây dựng Tỉnh Hòa Bình</v>
      </c>
      <c r="G32" s="19" t="s">
        <v>834</v>
      </c>
      <c r="H32" s="18"/>
    </row>
    <row r="33" spans="1:8" ht="16.5">
      <c r="A33" s="10">
        <v>20</v>
      </c>
      <c r="B33" s="3" t="s">
        <v>148</v>
      </c>
      <c r="C33" s="3" t="s">
        <v>843</v>
      </c>
      <c r="D33" s="20" t="s">
        <v>70</v>
      </c>
      <c r="E33" s="11" t="s">
        <v>71</v>
      </c>
      <c r="F33" s="19" t="str">
        <f>CONCATENATE("Sở Xây dựng ",Table133[[#This Row],[Tỉnh/thành phố đầy đủ]])</f>
        <v>Sở Xây dựng Tỉnh Hưng Yên</v>
      </c>
      <c r="G33" s="19" t="s">
        <v>843</v>
      </c>
      <c r="H33" s="18"/>
    </row>
    <row r="34" spans="1:8" ht="16.5">
      <c r="A34" s="10">
        <v>36</v>
      </c>
      <c r="B34" s="3" t="s">
        <v>150</v>
      </c>
      <c r="C34" s="3" t="s">
        <v>858</v>
      </c>
      <c r="D34" s="20" t="s">
        <v>72</v>
      </c>
      <c r="E34" s="11" t="s">
        <v>73</v>
      </c>
      <c r="F34" s="19" t="str">
        <f>CONCATENATE("Sở Xây dựng ",Table133[[#This Row],[Tỉnh/thành phố đầy đủ]])</f>
        <v>Sở Xây dựng Tỉnh Khánh Hòa</v>
      </c>
      <c r="G34" s="19" t="s">
        <v>858</v>
      </c>
      <c r="H34" s="18"/>
    </row>
    <row r="35" spans="1:8" ht="16.5">
      <c r="A35" s="10">
        <v>58</v>
      </c>
      <c r="B35" s="2" t="s">
        <v>152</v>
      </c>
      <c r="C35" s="3" t="s">
        <v>878</v>
      </c>
      <c r="D35" s="20" t="s">
        <v>74</v>
      </c>
      <c r="E35" s="11" t="s">
        <v>75</v>
      </c>
      <c r="F35" s="19" t="str">
        <f>CONCATENATE("Sở Xây dựng ",Table133[[#This Row],[Tỉnh/thành phố đầy đủ]])</f>
        <v>Sở Xây dựng Tỉnh Kiên Giang</v>
      </c>
      <c r="G35" s="19" t="s">
        <v>878</v>
      </c>
      <c r="H35" s="18"/>
    </row>
    <row r="36" spans="1:8" ht="16.5">
      <c r="A36" s="10">
        <v>37</v>
      </c>
      <c r="B36" s="3" t="s">
        <v>150</v>
      </c>
      <c r="C36" s="3" t="s">
        <v>859</v>
      </c>
      <c r="D36" s="20" t="s">
        <v>76</v>
      </c>
      <c r="E36" s="11" t="s">
        <v>77</v>
      </c>
      <c r="F36" s="19" t="str">
        <f>CONCATENATE("Sở Xây dựng ",Table133[[#This Row],[Tỉnh/thành phố đầy đủ]])</f>
        <v>Sở Xây dựng Tỉnh Kon Tum</v>
      </c>
      <c r="G36" s="19" t="s">
        <v>859</v>
      </c>
      <c r="H36" s="18"/>
    </row>
    <row r="37" spans="1:8" ht="16.5">
      <c r="A37" s="10">
        <v>10</v>
      </c>
      <c r="B37" s="3" t="s">
        <v>147</v>
      </c>
      <c r="C37" s="3" t="s">
        <v>835</v>
      </c>
      <c r="D37" s="20" t="s">
        <v>78</v>
      </c>
      <c r="E37" s="11" t="s">
        <v>79</v>
      </c>
      <c r="F37" s="19" t="str">
        <f>CONCATENATE("Sở Xây dựng ",Table133[[#This Row],[Tỉnh/thành phố đầy đủ]])</f>
        <v>Sở Xây dựng Tỉnh Lai Châu</v>
      </c>
      <c r="G37" s="19" t="s">
        <v>835</v>
      </c>
      <c r="H37" s="18"/>
    </row>
    <row r="38" spans="1:8" ht="16.5">
      <c r="A38" s="10">
        <v>47</v>
      </c>
      <c r="B38" s="3" t="s">
        <v>151</v>
      </c>
      <c r="C38" s="3" t="s">
        <v>869</v>
      </c>
      <c r="D38" s="20" t="s">
        <v>80</v>
      </c>
      <c r="E38" s="11" t="s">
        <v>81</v>
      </c>
      <c r="F38" s="19" t="str">
        <f>CONCATENATE("Sở Xây dựng ",Table133[[#This Row],[Tỉnh/thành phố đầy đủ]])</f>
        <v>Sở Xây dựng Tỉnh Lâm Đồng</v>
      </c>
      <c r="G38" s="19" t="s">
        <v>869</v>
      </c>
      <c r="H38" s="18"/>
    </row>
    <row r="39" spans="1:8" ht="16.5">
      <c r="A39" s="10">
        <v>5</v>
      </c>
      <c r="B39" s="2" t="s">
        <v>146</v>
      </c>
      <c r="C39" s="3" t="s">
        <v>830</v>
      </c>
      <c r="D39" s="20" t="s">
        <v>82</v>
      </c>
      <c r="E39" s="11" t="s">
        <v>83</v>
      </c>
      <c r="F39" s="19" t="str">
        <f>CONCATENATE("Sở Xây dựng ",Table133[[#This Row],[Tỉnh/thành phố đầy đủ]])</f>
        <v>Sở Xây dựng Tỉnh Lạng Sơn</v>
      </c>
      <c r="G39" s="19" t="s">
        <v>830</v>
      </c>
      <c r="H39" s="18"/>
    </row>
    <row r="40" spans="1:8" ht="16.5">
      <c r="A40" s="10">
        <v>11</v>
      </c>
      <c r="B40" s="3" t="s">
        <v>147</v>
      </c>
      <c r="C40" s="3" t="s">
        <v>836</v>
      </c>
      <c r="D40" s="20" t="s">
        <v>84</v>
      </c>
      <c r="E40" s="11" t="s">
        <v>85</v>
      </c>
      <c r="F40" s="19" t="str">
        <f>CONCATENATE("Sở Xây dựng ",Table133[[#This Row],[Tỉnh/thành phố đầy đủ]])</f>
        <v>Sở Xây dựng Tỉnh Lào Cai</v>
      </c>
      <c r="G40" s="19" t="s">
        <v>836</v>
      </c>
      <c r="H40" s="18"/>
    </row>
    <row r="41" spans="1:8" ht="33">
      <c r="A41" s="10">
        <v>59</v>
      </c>
      <c r="B41" s="3" t="s">
        <v>152</v>
      </c>
      <c r="C41" s="3" t="s">
        <v>879</v>
      </c>
      <c r="D41" s="20" t="s">
        <v>86</v>
      </c>
      <c r="E41" s="11" t="s">
        <v>87</v>
      </c>
      <c r="F41" s="19" t="str">
        <f>CONCATENATE("Sở Xây dựng ",Table133[[#This Row],[Tỉnh/thành phố đầy đủ]])</f>
        <v>Sở Xây dựng Tỉnh Long An</v>
      </c>
      <c r="G41" s="19" t="s">
        <v>879</v>
      </c>
      <c r="H41" s="18"/>
    </row>
    <row r="42" spans="1:8" ht="16.5">
      <c r="A42" s="10">
        <v>21</v>
      </c>
      <c r="B42" s="3" t="s">
        <v>148</v>
      </c>
      <c r="C42" s="3" t="s">
        <v>844</v>
      </c>
      <c r="D42" s="20" t="s">
        <v>88</v>
      </c>
      <c r="E42" s="11" t="s">
        <v>89</v>
      </c>
      <c r="F42" s="19" t="str">
        <f>CONCATENATE("Sở Xây dựng ",Table133[[#This Row],[Tỉnh/thành phố đầy đủ]])</f>
        <v>Sở Xây dựng Tỉnh Nam Định</v>
      </c>
      <c r="G42" s="19" t="s">
        <v>844</v>
      </c>
      <c r="H42" s="18" t="s">
        <v>936</v>
      </c>
    </row>
    <row r="43" spans="1:8" ht="16.5">
      <c r="A43" s="10">
        <v>27</v>
      </c>
      <c r="B43" s="3" t="s">
        <v>149</v>
      </c>
      <c r="C43" s="3" t="s">
        <v>850</v>
      </c>
      <c r="D43" s="20" t="s">
        <v>90</v>
      </c>
      <c r="E43" s="11" t="s">
        <v>91</v>
      </c>
      <c r="F43" s="19" t="str">
        <f>CONCATENATE("Sở Xây dựng ",Table133[[#This Row],[Tỉnh/thành phố đầy đủ]])</f>
        <v>Sở Xây dựng Tỉnh Nghệ An</v>
      </c>
      <c r="G43" s="19" t="s">
        <v>850</v>
      </c>
      <c r="H43" s="18"/>
    </row>
    <row r="44" spans="1:8" ht="16.5">
      <c r="A44" s="10">
        <v>22</v>
      </c>
      <c r="B44" s="3" t="s">
        <v>148</v>
      </c>
      <c r="C44" s="3" t="s">
        <v>845</v>
      </c>
      <c r="D44" s="20" t="s">
        <v>92</v>
      </c>
      <c r="E44" s="11" t="s">
        <v>93</v>
      </c>
      <c r="F44" s="19" t="str">
        <f>CONCATENATE("Sở Xây dựng ",Table133[[#This Row],[Tỉnh/thành phố đầy đủ]])</f>
        <v>Sở Xây dựng Tỉnh Ninh Bình</v>
      </c>
      <c r="G44" s="19" t="s">
        <v>845</v>
      </c>
      <c r="H44" s="18"/>
    </row>
    <row r="45" spans="1:8" ht="16.5">
      <c r="A45" s="10">
        <v>48</v>
      </c>
      <c r="B45" s="3" t="s">
        <v>151</v>
      </c>
      <c r="C45" s="3" t="s">
        <v>870</v>
      </c>
      <c r="D45" s="20" t="s">
        <v>94</v>
      </c>
      <c r="E45" s="11" t="s">
        <v>95</v>
      </c>
      <c r="F45" s="19" t="str">
        <f>CONCATENATE("Sở Xây dựng ",Table133[[#This Row],[Tỉnh/thành phố đầy đủ]])</f>
        <v>Sở Xây dựng Tỉnh Ninh Thuận</v>
      </c>
      <c r="G45" s="19" t="s">
        <v>870</v>
      </c>
      <c r="H45" s="18"/>
    </row>
    <row r="46" spans="1:8" ht="16.5">
      <c r="A46" s="10">
        <v>12</v>
      </c>
      <c r="B46" s="3" t="s">
        <v>147</v>
      </c>
      <c r="C46" s="3" t="s">
        <v>837</v>
      </c>
      <c r="D46" s="20" t="s">
        <v>96</v>
      </c>
      <c r="E46" s="11" t="s">
        <v>97</v>
      </c>
      <c r="F46" s="19" t="str">
        <f>CONCATENATE("Sở Xây dựng ",Table133[[#This Row],[Tỉnh/thành phố đầy đủ]])</f>
        <v>Sở Xây dựng Tỉnh Phú Thọ</v>
      </c>
      <c r="G46" s="19" t="s">
        <v>837</v>
      </c>
      <c r="H46" s="18"/>
    </row>
    <row r="47" spans="1:8" ht="16.5">
      <c r="A47" s="10">
        <v>38</v>
      </c>
      <c r="B47" s="3" t="s">
        <v>150</v>
      </c>
      <c r="C47" s="3" t="s">
        <v>860</v>
      </c>
      <c r="D47" s="20" t="s">
        <v>98</v>
      </c>
      <c r="E47" s="11" t="s">
        <v>99</v>
      </c>
      <c r="F47" s="19" t="str">
        <f>CONCATENATE("Sở Xây dựng ",Table133[[#This Row],[Tỉnh/thành phố đầy đủ]])</f>
        <v>Sở Xây dựng Tỉnh Phú Yên</v>
      </c>
      <c r="G47" s="19" t="s">
        <v>860</v>
      </c>
      <c r="H47" s="18" t="s">
        <v>934</v>
      </c>
    </row>
    <row r="48" spans="1:8" ht="16.5">
      <c r="A48" s="10">
        <v>28</v>
      </c>
      <c r="B48" s="3" t="s">
        <v>149</v>
      </c>
      <c r="C48" s="3" t="s">
        <v>851</v>
      </c>
      <c r="D48" s="20" t="s">
        <v>100</v>
      </c>
      <c r="E48" s="11" t="s">
        <v>101</v>
      </c>
      <c r="F48" s="19" t="str">
        <f>CONCATENATE("Sở Xây dựng ",Table133[[#This Row],[Tỉnh/thành phố đầy đủ]])</f>
        <v>Sở Xây dựng Tỉnh Quảng Bình</v>
      </c>
      <c r="G48" s="19" t="s">
        <v>851</v>
      </c>
      <c r="H48" s="18"/>
    </row>
    <row r="49" spans="1:8" ht="16.5">
      <c r="A49" s="10">
        <v>39</v>
      </c>
      <c r="B49" s="3" t="s">
        <v>150</v>
      </c>
      <c r="C49" s="3" t="s">
        <v>861</v>
      </c>
      <c r="D49" s="20" t="s">
        <v>102</v>
      </c>
      <c r="E49" s="11" t="s">
        <v>103</v>
      </c>
      <c r="F49" s="19" t="str">
        <f>CONCATENATE("Sở Xây dựng ",Table133[[#This Row],[Tỉnh/thành phố đầy đủ]])</f>
        <v>Sở Xây dựng Tỉnh Quảng Nam</v>
      </c>
      <c r="G49" s="19" t="s">
        <v>861</v>
      </c>
      <c r="H49" s="18"/>
    </row>
    <row r="50" spans="1:8" ht="16.5">
      <c r="A50" s="10">
        <v>40</v>
      </c>
      <c r="B50" s="3" t="s">
        <v>150</v>
      </c>
      <c r="C50" s="3" t="s">
        <v>862</v>
      </c>
      <c r="D50" s="20" t="s">
        <v>104</v>
      </c>
      <c r="E50" s="11" t="s">
        <v>105</v>
      </c>
      <c r="F50" s="19" t="str">
        <f>CONCATENATE("Sở Xây dựng ",Table133[[#This Row],[Tỉnh/thành phố đầy đủ]])</f>
        <v>Sở Xây dựng Tỉnh Quảng Ngãi</v>
      </c>
      <c r="G50" s="19" t="s">
        <v>862</v>
      </c>
      <c r="H50" s="18"/>
    </row>
    <row r="51" spans="1:8" ht="16.5">
      <c r="A51" s="10">
        <v>23</v>
      </c>
      <c r="B51" s="3" t="s">
        <v>148</v>
      </c>
      <c r="C51" s="3" t="s">
        <v>846</v>
      </c>
      <c r="D51" s="20" t="s">
        <v>106</v>
      </c>
      <c r="E51" s="11" t="s">
        <v>107</v>
      </c>
      <c r="F51" s="19" t="str">
        <f>CONCATENATE("Sở Xây dựng ",Table133[[#This Row],[Tỉnh/thành phố đầy đủ]])</f>
        <v>Sở Xây dựng Tỉnh Quảng Ninh</v>
      </c>
      <c r="G51" s="19" t="s">
        <v>846</v>
      </c>
      <c r="H51" s="18"/>
    </row>
    <row r="52" spans="1:8" ht="16.5">
      <c r="A52" s="10">
        <v>29</v>
      </c>
      <c r="B52" s="3" t="s">
        <v>149</v>
      </c>
      <c r="C52" s="3" t="s">
        <v>852</v>
      </c>
      <c r="D52" s="20" t="s">
        <v>108</v>
      </c>
      <c r="E52" s="11" t="s">
        <v>109</v>
      </c>
      <c r="F52" s="19" t="str">
        <f>CONCATENATE("Sở Xây dựng ",Table133[[#This Row],[Tỉnh/thành phố đầy đủ]])</f>
        <v>Sở Xây dựng Tỉnh Quảng Trị</v>
      </c>
      <c r="G52" s="19" t="s">
        <v>852</v>
      </c>
      <c r="H52" s="18"/>
    </row>
    <row r="53" spans="1:8" ht="16.5">
      <c r="A53" s="10">
        <v>60</v>
      </c>
      <c r="B53" s="2" t="s">
        <v>152</v>
      </c>
      <c r="C53" s="3" t="s">
        <v>880</v>
      </c>
      <c r="D53" s="20" t="s">
        <v>110</v>
      </c>
      <c r="E53" s="11" t="s">
        <v>111</v>
      </c>
      <c r="F53" s="19" t="str">
        <f>CONCATENATE("Sở Xây dựng ",Table133[[#This Row],[Tỉnh/thành phố đầy đủ]])</f>
        <v>Sở Xây dựng Tỉnh Sóc Trăng</v>
      </c>
      <c r="G53" s="19" t="s">
        <v>880</v>
      </c>
      <c r="H53" s="18"/>
    </row>
    <row r="54" spans="1:8" ht="16.5">
      <c r="A54" s="10">
        <v>13</v>
      </c>
      <c r="B54" s="3" t="s">
        <v>147</v>
      </c>
      <c r="C54" s="3" t="s">
        <v>838</v>
      </c>
      <c r="D54" s="20" t="s">
        <v>112</v>
      </c>
      <c r="E54" s="11" t="s">
        <v>113</v>
      </c>
      <c r="F54" s="19" t="str">
        <f>CONCATENATE("Sở Xây dựng ",Table133[[#This Row],[Tỉnh/thành phố đầy đủ]])</f>
        <v>Sở Xây dựng Tỉnh Sơn La</v>
      </c>
      <c r="G54" s="19" t="s">
        <v>838</v>
      </c>
      <c r="H54" s="18"/>
    </row>
    <row r="55" spans="1:8" ht="16.5">
      <c r="A55" s="10">
        <v>49</v>
      </c>
      <c r="B55" s="3" t="s">
        <v>151</v>
      </c>
      <c r="C55" s="3" t="s">
        <v>871</v>
      </c>
      <c r="D55" s="20" t="s">
        <v>114</v>
      </c>
      <c r="E55" s="11" t="s">
        <v>115</v>
      </c>
      <c r="F55" s="19" t="str">
        <f>CONCATENATE("Sở Xây dựng ",Table133[[#This Row],[Tỉnh/thành phố đầy đủ]])</f>
        <v>Sở Xây dựng Tỉnh Tây Ninh</v>
      </c>
      <c r="G55" s="19" t="s">
        <v>871</v>
      </c>
      <c r="H55" s="18"/>
    </row>
    <row r="56" spans="1:8" ht="16.5">
      <c r="A56" s="10">
        <v>24</v>
      </c>
      <c r="B56" s="3" t="s">
        <v>148</v>
      </c>
      <c r="C56" s="3" t="s">
        <v>847</v>
      </c>
      <c r="D56" s="20" t="s">
        <v>116</v>
      </c>
      <c r="E56" s="11" t="s">
        <v>117</v>
      </c>
      <c r="F56" s="19" t="str">
        <f>CONCATENATE("Sở Xây dựng ",Table133[[#This Row],[Tỉnh/thành phố đầy đủ]])</f>
        <v>Sở Xây dựng Tỉnh Thái Bình</v>
      </c>
      <c r="G56" s="19" t="s">
        <v>847</v>
      </c>
      <c r="H56" s="18"/>
    </row>
    <row r="57" spans="1:8" ht="16.5">
      <c r="A57" s="10">
        <v>6</v>
      </c>
      <c r="B57" s="2" t="s">
        <v>146</v>
      </c>
      <c r="C57" s="3" t="s">
        <v>831</v>
      </c>
      <c r="D57" s="20" t="s">
        <v>118</v>
      </c>
      <c r="E57" s="11" t="s">
        <v>119</v>
      </c>
      <c r="F57" s="19" t="str">
        <f>CONCATENATE("Sở Xây dựng ",Table133[[#This Row],[Tỉnh/thành phố đầy đủ]])</f>
        <v>Sở Xây dựng Tỉnh Thái Nguyên</v>
      </c>
      <c r="G57" s="19" t="s">
        <v>831</v>
      </c>
      <c r="H57" s="18"/>
    </row>
    <row r="58" spans="1:8" ht="16.5">
      <c r="A58" s="10">
        <v>30</v>
      </c>
      <c r="B58" s="3" t="s">
        <v>149</v>
      </c>
      <c r="C58" s="12" t="s">
        <v>853</v>
      </c>
      <c r="D58" s="21" t="s">
        <v>120</v>
      </c>
      <c r="E58" s="11" t="s">
        <v>121</v>
      </c>
      <c r="F58" s="19" t="str">
        <f>CONCATENATE("Sở Xây dựng ",Table133[[#This Row],[Tỉnh/thành phố đầy đủ]])</f>
        <v>Sở Xây dựng Tỉnh Thanh Hóa</v>
      </c>
      <c r="G58" s="19" t="s">
        <v>853</v>
      </c>
      <c r="H58" s="18" t="s">
        <v>935</v>
      </c>
    </row>
    <row r="59" spans="1:8" ht="16.5">
      <c r="A59" s="10">
        <v>41</v>
      </c>
      <c r="B59" s="3" t="s">
        <v>150</v>
      </c>
      <c r="C59" s="3" t="s">
        <v>863</v>
      </c>
      <c r="D59" s="20" t="s">
        <v>122</v>
      </c>
      <c r="E59" s="11" t="s">
        <v>123</v>
      </c>
      <c r="F59" s="19" t="str">
        <f>CONCATENATE("Sở Xây dựng ",Table133[[#This Row],[Tỉnh/thành phố đầy đủ]])</f>
        <v>Sở Xây dựng Tỉnh Thừa Thiên Huế</v>
      </c>
      <c r="G59" s="19" t="s">
        <v>863</v>
      </c>
      <c r="H59" s="18"/>
    </row>
    <row r="60" spans="1:8" ht="16.5">
      <c r="A60" s="10">
        <v>61</v>
      </c>
      <c r="B60" s="2" t="s">
        <v>152</v>
      </c>
      <c r="C60" s="3" t="s">
        <v>881</v>
      </c>
      <c r="D60" s="20" t="s">
        <v>124</v>
      </c>
      <c r="E60" s="11" t="s">
        <v>125</v>
      </c>
      <c r="F60" s="19" t="str">
        <f>CONCATENATE("Sở Xây dựng ",Table133[[#This Row],[Tỉnh/thành phố đầy đủ]])</f>
        <v>Sở Xây dựng Tỉnh Tiền Giang</v>
      </c>
      <c r="G60" s="19" t="s">
        <v>881</v>
      </c>
      <c r="H60" s="18"/>
    </row>
    <row r="61" spans="1:8" ht="16.5">
      <c r="A61" s="10">
        <v>62</v>
      </c>
      <c r="B61" s="2" t="s">
        <v>152</v>
      </c>
      <c r="C61" s="3" t="s">
        <v>882</v>
      </c>
      <c r="D61" s="20" t="s">
        <v>126</v>
      </c>
      <c r="E61" s="11" t="s">
        <v>127</v>
      </c>
      <c r="F61" s="19" t="str">
        <f>CONCATENATE("Sở Xây dựng ",Table133[[#This Row],[Tỉnh/thành phố đầy đủ]])</f>
        <v>Sở Xây dựng Tỉnh Trà Vinh</v>
      </c>
      <c r="G61" s="19" t="s">
        <v>882</v>
      </c>
      <c r="H61" s="18"/>
    </row>
    <row r="62" spans="1:8" ht="16.5">
      <c r="A62" s="10">
        <v>7</v>
      </c>
      <c r="B62" s="2" t="s">
        <v>146</v>
      </c>
      <c r="C62" s="3" t="s">
        <v>832</v>
      </c>
      <c r="D62" s="20" t="s">
        <v>128</v>
      </c>
      <c r="E62" s="11" t="s">
        <v>129</v>
      </c>
      <c r="F62" s="19" t="str">
        <f>CONCATENATE("Sở Xây dựng ",Table133[[#This Row],[Tỉnh/thành phố đầy đủ]])</f>
        <v>Sở Xây dựng Tỉnh Tuyên Quang</v>
      </c>
      <c r="G62" s="19" t="s">
        <v>832</v>
      </c>
      <c r="H62" s="18"/>
    </row>
    <row r="63" spans="1:8" ht="16.5">
      <c r="A63" s="10">
        <v>63</v>
      </c>
      <c r="B63" s="2" t="s">
        <v>152</v>
      </c>
      <c r="C63" s="3" t="s">
        <v>883</v>
      </c>
      <c r="D63" s="20" t="s">
        <v>130</v>
      </c>
      <c r="E63" s="11" t="s">
        <v>131</v>
      </c>
      <c r="F63" s="19" t="str">
        <f>CONCATENATE("Sở Xây dựng ",Table133[[#This Row],[Tỉnh/thành phố đầy đủ]])</f>
        <v>Sở Xây dựng Tỉnh Vĩnh Long</v>
      </c>
      <c r="G63" s="19" t="s">
        <v>883</v>
      </c>
      <c r="H63" s="18"/>
    </row>
    <row r="64" spans="1:8" ht="16.5">
      <c r="A64" s="10">
        <v>25</v>
      </c>
      <c r="B64" s="3" t="s">
        <v>148</v>
      </c>
      <c r="C64" s="3" t="s">
        <v>848</v>
      </c>
      <c r="D64" s="20" t="s">
        <v>132</v>
      </c>
      <c r="E64" s="11" t="s">
        <v>133</v>
      </c>
      <c r="F64" s="19" t="str">
        <f>CONCATENATE("Sở Xây dựng ",Table133[[#This Row],[Tỉnh/thành phố đầy đủ]])</f>
        <v>Sở Xây dựng Tỉnh Vĩnh Phúc</v>
      </c>
      <c r="G64" s="19" t="s">
        <v>848</v>
      </c>
      <c r="H64" s="18"/>
    </row>
    <row r="65" spans="1:8" ht="16.5">
      <c r="A65" s="13">
        <v>14</v>
      </c>
      <c r="B65" s="4" t="s">
        <v>147</v>
      </c>
      <c r="C65" s="4" t="s">
        <v>839</v>
      </c>
      <c r="D65" s="22" t="s">
        <v>134</v>
      </c>
      <c r="E65" s="14" t="s">
        <v>135</v>
      </c>
      <c r="F65" s="19" t="str">
        <f>CONCATENATE("Sở Xây dựng ",Table133[[#This Row],[Tỉnh/thành phố đầy đủ]])</f>
        <v>Sở Xây dựng Tỉnh Yên Bái</v>
      </c>
      <c r="G65" s="19" t="s">
        <v>839</v>
      </c>
      <c r="H65" s="18"/>
    </row>
  </sheetData>
  <pageMargins left="0.7" right="0.7" top="0.75" bottom="0.75" header="0.3" footer="0.3"/>
  <pageSetup paperSize="9"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D733"/>
  <sheetViews>
    <sheetView topLeftCell="A292" workbookViewId="0">
      <selection activeCell="C21" sqref="C21"/>
    </sheetView>
  </sheetViews>
  <sheetFormatPr defaultColWidth="8.7265625" defaultRowHeight="12.5"/>
  <cols>
    <col min="1" max="1" width="19.26953125" style="1" bestFit="1" customWidth="1"/>
    <col min="2" max="2" width="10.453125" style="1" customWidth="1"/>
    <col min="3" max="3" width="30.81640625" style="1" customWidth="1"/>
    <col min="4" max="4" width="43" style="1" customWidth="1"/>
    <col min="5" max="16384" width="8.7265625" style="1"/>
  </cols>
  <sheetData>
    <row r="2" spans="1:4">
      <c r="A2" s="15" t="s">
        <v>153</v>
      </c>
      <c r="B2" s="15" t="s">
        <v>145</v>
      </c>
      <c r="C2" s="15" t="s">
        <v>154</v>
      </c>
      <c r="D2" s="15" t="s">
        <v>9</v>
      </c>
    </row>
    <row r="3" spans="1:4" ht="33">
      <c r="A3" s="3" t="s">
        <v>34</v>
      </c>
      <c r="B3" s="3" t="s">
        <v>35</v>
      </c>
      <c r="C3" s="2" t="s">
        <v>792</v>
      </c>
      <c r="D3" s="2"/>
    </row>
    <row r="4" spans="1:4" ht="33">
      <c r="A4" s="3" t="s">
        <v>34</v>
      </c>
      <c r="B4" s="3" t="s">
        <v>35</v>
      </c>
      <c r="C4" s="2" t="s">
        <v>495</v>
      </c>
      <c r="D4" s="2"/>
    </row>
    <row r="5" spans="1:4" ht="33">
      <c r="A5" s="3" t="s">
        <v>34</v>
      </c>
      <c r="B5" s="3" t="s">
        <v>35</v>
      </c>
      <c r="C5" s="2" t="s">
        <v>793</v>
      </c>
      <c r="D5" s="2"/>
    </row>
    <row r="6" spans="1:4" ht="33">
      <c r="A6" s="3" t="s">
        <v>34</v>
      </c>
      <c r="B6" s="3" t="s">
        <v>35</v>
      </c>
      <c r="C6" s="2" t="s">
        <v>543</v>
      </c>
      <c r="D6" s="2"/>
    </row>
    <row r="7" spans="1:4" ht="33">
      <c r="A7" s="3" t="s">
        <v>34</v>
      </c>
      <c r="B7" s="3" t="s">
        <v>35</v>
      </c>
      <c r="C7" s="2" t="s">
        <v>789</v>
      </c>
      <c r="D7" s="2"/>
    </row>
    <row r="8" spans="1:4" ht="33">
      <c r="A8" s="3" t="s">
        <v>34</v>
      </c>
      <c r="B8" s="3" t="s">
        <v>35</v>
      </c>
      <c r="C8" s="2" t="s">
        <v>790</v>
      </c>
      <c r="D8" s="2"/>
    </row>
    <row r="9" spans="1:4" ht="33">
      <c r="A9" s="3" t="s">
        <v>34</v>
      </c>
      <c r="B9" s="3" t="s">
        <v>35</v>
      </c>
      <c r="C9" s="2" t="s">
        <v>787</v>
      </c>
      <c r="D9" s="2" t="s">
        <v>787</v>
      </c>
    </row>
    <row r="10" spans="1:4" ht="33">
      <c r="A10" s="3" t="s">
        <v>34</v>
      </c>
      <c r="B10" s="3" t="s">
        <v>35</v>
      </c>
      <c r="C10" s="2" t="s">
        <v>788</v>
      </c>
      <c r="D10" s="2"/>
    </row>
    <row r="11" spans="1:4" ht="33">
      <c r="A11" s="3" t="s">
        <v>34</v>
      </c>
      <c r="B11" s="3" t="s">
        <v>35</v>
      </c>
      <c r="C11" s="2" t="s">
        <v>791</v>
      </c>
      <c r="D11" s="2"/>
    </row>
    <row r="12" spans="1:4" ht="33">
      <c r="A12" s="3" t="s">
        <v>38</v>
      </c>
      <c r="B12" s="3" t="s">
        <v>39</v>
      </c>
      <c r="C12" s="2" t="s">
        <v>509</v>
      </c>
      <c r="D12" s="2"/>
    </row>
    <row r="13" spans="1:4" ht="33">
      <c r="A13" s="3" t="s">
        <v>38</v>
      </c>
      <c r="B13" s="3" t="s">
        <v>39</v>
      </c>
      <c r="C13" s="2" t="s">
        <v>510</v>
      </c>
      <c r="D13" s="2"/>
    </row>
    <row r="14" spans="1:4" ht="33">
      <c r="A14" s="3" t="s">
        <v>38</v>
      </c>
      <c r="B14" s="3" t="s">
        <v>39</v>
      </c>
      <c r="C14" s="2" t="s">
        <v>508</v>
      </c>
      <c r="D14" s="2"/>
    </row>
    <row r="15" spans="1:4" ht="33">
      <c r="A15" s="3" t="s">
        <v>38</v>
      </c>
      <c r="B15" s="3" t="s">
        <v>39</v>
      </c>
      <c r="C15" s="2" t="s">
        <v>504</v>
      </c>
      <c r="D15" s="2"/>
    </row>
    <row r="16" spans="1:4" ht="33">
      <c r="A16" s="3" t="s">
        <v>38</v>
      </c>
      <c r="B16" s="3" t="s">
        <v>39</v>
      </c>
      <c r="C16" s="2" t="s">
        <v>503</v>
      </c>
      <c r="D16" s="2" t="s">
        <v>504</v>
      </c>
    </row>
    <row r="17" spans="1:4" ht="33">
      <c r="A17" s="3" t="s">
        <v>38</v>
      </c>
      <c r="B17" s="3" t="s">
        <v>39</v>
      </c>
      <c r="C17" s="2" t="s">
        <v>507</v>
      </c>
      <c r="D17" s="2"/>
    </row>
    <row r="18" spans="1:4" ht="33">
      <c r="A18" s="3" t="s">
        <v>38</v>
      </c>
      <c r="B18" s="3" t="s">
        <v>39</v>
      </c>
      <c r="C18" s="2" t="s">
        <v>506</v>
      </c>
      <c r="D18" s="2"/>
    </row>
    <row r="19" spans="1:4" ht="33">
      <c r="A19" s="3" t="s">
        <v>38</v>
      </c>
      <c r="B19" s="3" t="s">
        <v>39</v>
      </c>
      <c r="C19" s="2" t="s">
        <v>505</v>
      </c>
      <c r="D19" s="2"/>
    </row>
    <row r="20" spans="1:4" ht="132">
      <c r="A20" s="3" t="s">
        <v>56</v>
      </c>
      <c r="B20" s="3" t="s">
        <v>57</v>
      </c>
      <c r="C20" s="35" t="s">
        <v>938</v>
      </c>
      <c r="D20" s="2"/>
    </row>
    <row r="21" spans="1:4" ht="115.5">
      <c r="A21" s="3" t="s">
        <v>56</v>
      </c>
      <c r="B21" s="3" t="s">
        <v>57</v>
      </c>
      <c r="C21" s="36" t="s">
        <v>939</v>
      </c>
      <c r="D21" s="34"/>
    </row>
    <row r="22" spans="1:4" ht="115.5">
      <c r="A22" s="3" t="s">
        <v>56</v>
      </c>
      <c r="B22" s="3" t="s">
        <v>57</v>
      </c>
      <c r="C22" s="36" t="s">
        <v>937</v>
      </c>
      <c r="D22" s="34"/>
    </row>
    <row r="23" spans="1:4" ht="16.5">
      <c r="A23" s="3" t="s">
        <v>56</v>
      </c>
      <c r="B23" s="3" t="s">
        <v>57</v>
      </c>
      <c r="C23" s="2" t="s">
        <v>173</v>
      </c>
      <c r="D23" s="34"/>
    </row>
    <row r="24" spans="1:4" ht="16.5">
      <c r="A24" s="3" t="s">
        <v>56</v>
      </c>
      <c r="B24" s="3" t="s">
        <v>57</v>
      </c>
      <c r="C24" s="2" t="s">
        <v>179</v>
      </c>
      <c r="D24" s="2"/>
    </row>
    <row r="25" spans="1:4" ht="16.5">
      <c r="A25" s="3" t="s">
        <v>56</v>
      </c>
      <c r="B25" s="3" t="s">
        <v>57</v>
      </c>
      <c r="C25" s="2" t="s">
        <v>175</v>
      </c>
      <c r="D25" s="2"/>
    </row>
    <row r="26" spans="1:4" ht="16.5">
      <c r="A26" s="3" t="s">
        <v>56</v>
      </c>
      <c r="B26" s="3" t="s">
        <v>57</v>
      </c>
      <c r="C26" s="2" t="s">
        <v>165</v>
      </c>
      <c r="D26" s="2"/>
    </row>
    <row r="27" spans="1:4" ht="16.5">
      <c r="A27" s="3" t="s">
        <v>56</v>
      </c>
      <c r="B27" s="3" t="s">
        <v>57</v>
      </c>
      <c r="C27" s="2" t="s">
        <v>166</v>
      </c>
      <c r="D27" s="2"/>
    </row>
    <row r="28" spans="1:4" ht="16.5">
      <c r="A28" s="3" t="s">
        <v>56</v>
      </c>
      <c r="B28" s="3" t="s">
        <v>57</v>
      </c>
      <c r="C28" s="2" t="s">
        <v>176</v>
      </c>
      <c r="D28" s="2"/>
    </row>
    <row r="29" spans="1:4" ht="16.5">
      <c r="A29" s="3" t="s">
        <v>56</v>
      </c>
      <c r="B29" s="3" t="s">
        <v>57</v>
      </c>
      <c r="C29" s="2" t="s">
        <v>170</v>
      </c>
      <c r="D29" s="2"/>
    </row>
    <row r="30" spans="1:4" ht="16.5">
      <c r="A30" s="3" t="s">
        <v>56</v>
      </c>
      <c r="B30" s="3" t="s">
        <v>57</v>
      </c>
      <c r="C30" s="2" t="s">
        <v>184</v>
      </c>
      <c r="D30" s="2"/>
    </row>
    <row r="31" spans="1:4" ht="16.5">
      <c r="A31" s="3" t="s">
        <v>56</v>
      </c>
      <c r="B31" s="3" t="s">
        <v>57</v>
      </c>
      <c r="C31" s="2" t="s">
        <v>182</v>
      </c>
      <c r="D31" s="2"/>
    </row>
    <row r="32" spans="1:4" ht="16.5">
      <c r="A32" s="3" t="s">
        <v>56</v>
      </c>
      <c r="B32" s="3" t="s">
        <v>57</v>
      </c>
      <c r="C32" s="2" t="s">
        <v>174</v>
      </c>
      <c r="D32" s="2"/>
    </row>
    <row r="33" spans="1:4" ht="16.5">
      <c r="A33" s="3" t="s">
        <v>56</v>
      </c>
      <c r="B33" s="3" t="s">
        <v>57</v>
      </c>
      <c r="C33" s="2" t="s">
        <v>177</v>
      </c>
      <c r="D33" s="2"/>
    </row>
    <row r="34" spans="1:4" ht="16.5">
      <c r="A34" s="3" t="s">
        <v>56</v>
      </c>
      <c r="B34" s="3" t="s">
        <v>57</v>
      </c>
      <c r="C34" s="2" t="s">
        <v>164</v>
      </c>
      <c r="D34" s="2"/>
    </row>
    <row r="35" spans="1:4" ht="16.5">
      <c r="A35" s="3" t="s">
        <v>56</v>
      </c>
      <c r="B35" s="3" t="s">
        <v>57</v>
      </c>
      <c r="C35" s="2" t="s">
        <v>178</v>
      </c>
      <c r="D35" s="2"/>
    </row>
    <row r="36" spans="1:4" ht="16.5">
      <c r="A36" s="3" t="s">
        <v>56</v>
      </c>
      <c r="B36" s="3" t="s">
        <v>57</v>
      </c>
      <c r="C36" s="2" t="s">
        <v>180</v>
      </c>
      <c r="D36" s="2"/>
    </row>
    <row r="37" spans="1:4" ht="16.5">
      <c r="A37" s="3" t="s">
        <v>56</v>
      </c>
      <c r="B37" s="3" t="s">
        <v>57</v>
      </c>
      <c r="C37" s="2" t="s">
        <v>168</v>
      </c>
      <c r="D37" s="2"/>
    </row>
    <row r="38" spans="1:4" ht="16.5">
      <c r="A38" s="3" t="s">
        <v>56</v>
      </c>
      <c r="B38" s="3" t="s">
        <v>57</v>
      </c>
      <c r="C38" s="2" t="s">
        <v>181</v>
      </c>
      <c r="D38" s="2"/>
    </row>
    <row r="39" spans="1:4" ht="16.5">
      <c r="A39" s="3" t="s">
        <v>56</v>
      </c>
      <c r="B39" s="3" t="s">
        <v>57</v>
      </c>
      <c r="C39" s="2" t="s">
        <v>183</v>
      </c>
      <c r="D39" s="2"/>
    </row>
    <row r="40" spans="1:4" ht="16.5">
      <c r="A40" s="3" t="s">
        <v>56</v>
      </c>
      <c r="B40" s="3" t="s">
        <v>57</v>
      </c>
      <c r="C40" s="2" t="s">
        <v>155</v>
      </c>
      <c r="D40" s="2"/>
    </row>
    <row r="41" spans="1:4" ht="16.5">
      <c r="A41" s="3" t="s">
        <v>56</v>
      </c>
      <c r="B41" s="3" t="s">
        <v>57</v>
      </c>
      <c r="C41" s="2" t="s">
        <v>169</v>
      </c>
      <c r="D41" s="2"/>
    </row>
    <row r="42" spans="1:4" ht="16.5">
      <c r="A42" s="3" t="s">
        <v>56</v>
      </c>
      <c r="B42" s="3" t="s">
        <v>57</v>
      </c>
      <c r="C42" s="2" t="s">
        <v>159</v>
      </c>
      <c r="D42" s="2"/>
    </row>
    <row r="43" spans="1:4" ht="16.5">
      <c r="A43" s="3" t="s">
        <v>56</v>
      </c>
      <c r="B43" s="3" t="s">
        <v>57</v>
      </c>
      <c r="C43" s="2" t="s">
        <v>160</v>
      </c>
      <c r="D43" s="2"/>
    </row>
    <row r="44" spans="1:4" ht="16.5">
      <c r="A44" s="3" t="s">
        <v>56</v>
      </c>
      <c r="B44" s="3" t="s">
        <v>57</v>
      </c>
      <c r="C44" s="2" t="s">
        <v>171</v>
      </c>
      <c r="D44" s="2"/>
    </row>
    <row r="45" spans="1:4" ht="16.5">
      <c r="A45" s="3" t="s">
        <v>56</v>
      </c>
      <c r="B45" s="3" t="s">
        <v>57</v>
      </c>
      <c r="C45" s="2" t="s">
        <v>161</v>
      </c>
      <c r="D45" s="2"/>
    </row>
    <row r="46" spans="1:4" ht="16.5">
      <c r="A46" s="3" t="s">
        <v>56</v>
      </c>
      <c r="B46" s="3" t="s">
        <v>57</v>
      </c>
      <c r="C46" s="2" t="s">
        <v>156</v>
      </c>
      <c r="D46" s="2" t="s">
        <v>156</v>
      </c>
    </row>
    <row r="47" spans="1:4" ht="16.5">
      <c r="A47" s="3" t="s">
        <v>56</v>
      </c>
      <c r="B47" s="3" t="s">
        <v>57</v>
      </c>
      <c r="C47" s="2" t="s">
        <v>162</v>
      </c>
      <c r="D47" s="2"/>
    </row>
    <row r="48" spans="1:4" ht="16.5">
      <c r="A48" s="3" t="s">
        <v>56</v>
      </c>
      <c r="B48" s="3" t="s">
        <v>57</v>
      </c>
      <c r="C48" s="2" t="s">
        <v>158</v>
      </c>
      <c r="D48" s="2"/>
    </row>
    <row r="49" spans="1:4" ht="16.5">
      <c r="A49" s="3" t="s">
        <v>56</v>
      </c>
      <c r="B49" s="3" t="s">
        <v>57</v>
      </c>
      <c r="C49" s="2" t="s">
        <v>167</v>
      </c>
      <c r="D49" s="2"/>
    </row>
    <row r="50" spans="1:4" ht="16.5">
      <c r="A50" s="3" t="s">
        <v>56</v>
      </c>
      <c r="B50" s="3" t="s">
        <v>57</v>
      </c>
      <c r="C50" s="2" t="s">
        <v>157</v>
      </c>
      <c r="D50" s="2"/>
    </row>
    <row r="51" spans="1:4" ht="16.5">
      <c r="A51" s="3" t="s">
        <v>56</v>
      </c>
      <c r="B51" s="3" t="s">
        <v>57</v>
      </c>
      <c r="C51" s="2" t="s">
        <v>163</v>
      </c>
      <c r="D51" s="2"/>
    </row>
    <row r="52" spans="1:4" ht="16.5">
      <c r="A52" s="3" t="s">
        <v>56</v>
      </c>
      <c r="B52" s="3" t="s">
        <v>57</v>
      </c>
      <c r="C52" s="2" t="s">
        <v>172</v>
      </c>
      <c r="D52" s="2"/>
    </row>
    <row r="53" spans="1:4" ht="99">
      <c r="A53" s="3" t="s">
        <v>62</v>
      </c>
      <c r="B53" s="3" t="s">
        <v>63</v>
      </c>
      <c r="C53" s="35" t="s">
        <v>940</v>
      </c>
      <c r="D53" s="2"/>
    </row>
    <row r="54" spans="1:4" ht="99">
      <c r="A54" s="3" t="s">
        <v>62</v>
      </c>
      <c r="B54" s="3" t="s">
        <v>63</v>
      </c>
      <c r="C54" s="36" t="s">
        <v>941</v>
      </c>
      <c r="D54" s="34"/>
    </row>
    <row r="55" spans="1:4" ht="33">
      <c r="A55" s="3" t="s">
        <v>62</v>
      </c>
      <c r="B55" s="3" t="s">
        <v>63</v>
      </c>
      <c r="C55" s="2" t="s">
        <v>369</v>
      </c>
      <c r="D55" s="34"/>
    </row>
    <row r="56" spans="1:4" ht="33">
      <c r="A56" s="3" t="s">
        <v>62</v>
      </c>
      <c r="B56" s="3" t="s">
        <v>63</v>
      </c>
      <c r="C56" s="2" t="s">
        <v>370</v>
      </c>
      <c r="D56" s="2"/>
    </row>
    <row r="57" spans="1:4" ht="33">
      <c r="A57" s="3" t="s">
        <v>62</v>
      </c>
      <c r="B57" s="3" t="s">
        <v>63</v>
      </c>
      <c r="C57" s="2" t="s">
        <v>375</v>
      </c>
      <c r="D57" s="2"/>
    </row>
    <row r="58" spans="1:4" ht="33">
      <c r="A58" s="3" t="s">
        <v>62</v>
      </c>
      <c r="B58" s="3" t="s">
        <v>63</v>
      </c>
      <c r="C58" s="2" t="s">
        <v>374</v>
      </c>
      <c r="D58" s="2"/>
    </row>
    <row r="59" spans="1:4" ht="33">
      <c r="A59" s="3" t="s">
        <v>62</v>
      </c>
      <c r="B59" s="3" t="s">
        <v>63</v>
      </c>
      <c r="C59" s="2" t="s">
        <v>371</v>
      </c>
      <c r="D59" s="2"/>
    </row>
    <row r="60" spans="1:4" ht="33">
      <c r="A60" s="3" t="s">
        <v>62</v>
      </c>
      <c r="B60" s="3" t="s">
        <v>63</v>
      </c>
      <c r="C60" s="2" t="s">
        <v>368</v>
      </c>
      <c r="D60" s="2"/>
    </row>
    <row r="61" spans="1:4" ht="33">
      <c r="A61" s="3" t="s">
        <v>62</v>
      </c>
      <c r="B61" s="3" t="s">
        <v>63</v>
      </c>
      <c r="C61" s="2" t="s">
        <v>372</v>
      </c>
      <c r="D61" s="2"/>
    </row>
    <row r="62" spans="1:4" ht="33">
      <c r="A62" s="3" t="s">
        <v>62</v>
      </c>
      <c r="B62" s="3" t="s">
        <v>63</v>
      </c>
      <c r="C62" s="2" t="s">
        <v>373</v>
      </c>
      <c r="D62" s="2"/>
    </row>
    <row r="63" spans="1:4" ht="33">
      <c r="A63" s="3" t="s">
        <v>62</v>
      </c>
      <c r="B63" s="3" t="s">
        <v>63</v>
      </c>
      <c r="C63" s="2" t="s">
        <v>366</v>
      </c>
      <c r="D63" s="2"/>
    </row>
    <row r="64" spans="1:4" ht="33">
      <c r="A64" s="3" t="s">
        <v>62</v>
      </c>
      <c r="B64" s="3" t="s">
        <v>63</v>
      </c>
      <c r="C64" s="2" t="s">
        <v>367</v>
      </c>
      <c r="D64" s="2"/>
    </row>
    <row r="65" spans="1:4" ht="33">
      <c r="A65" s="3" t="s">
        <v>62</v>
      </c>
      <c r="B65" s="3" t="s">
        <v>63</v>
      </c>
      <c r="C65" s="2" t="s">
        <v>364</v>
      </c>
      <c r="D65" s="2"/>
    </row>
    <row r="66" spans="1:4" ht="33">
      <c r="A66" s="3" t="s">
        <v>62</v>
      </c>
      <c r="B66" s="3" t="s">
        <v>63</v>
      </c>
      <c r="C66" s="2" t="s">
        <v>361</v>
      </c>
      <c r="D66" s="2" t="s">
        <v>361</v>
      </c>
    </row>
    <row r="67" spans="1:4" ht="33">
      <c r="A67" s="3" t="s">
        <v>62</v>
      </c>
      <c r="B67" s="3" t="s">
        <v>63</v>
      </c>
      <c r="C67" s="2" t="s">
        <v>365</v>
      </c>
      <c r="D67" s="2"/>
    </row>
    <row r="68" spans="1:4" ht="33">
      <c r="A68" s="3" t="s">
        <v>62</v>
      </c>
      <c r="B68" s="3" t="s">
        <v>63</v>
      </c>
      <c r="C68" s="2" t="s">
        <v>363</v>
      </c>
      <c r="D68" s="2"/>
    </row>
    <row r="69" spans="1:4" ht="33">
      <c r="A69" s="3" t="s">
        <v>62</v>
      </c>
      <c r="B69" s="3" t="s">
        <v>63</v>
      </c>
      <c r="C69" s="2" t="s">
        <v>362</v>
      </c>
      <c r="D69" s="2"/>
    </row>
    <row r="70" spans="1:4" ht="33">
      <c r="A70" s="3" t="s">
        <v>66</v>
      </c>
      <c r="B70" s="3" t="s">
        <v>67</v>
      </c>
      <c r="C70" s="2" t="s">
        <v>705</v>
      </c>
      <c r="D70" s="2"/>
    </row>
    <row r="71" spans="1:4" ht="33">
      <c r="A71" s="3" t="s">
        <v>66</v>
      </c>
      <c r="B71" s="3" t="s">
        <v>67</v>
      </c>
      <c r="C71" s="2" t="s">
        <v>707</v>
      </c>
      <c r="D71" s="2"/>
    </row>
    <row r="72" spans="1:4" ht="33">
      <c r="A72" s="3" t="s">
        <v>66</v>
      </c>
      <c r="B72" s="3" t="s">
        <v>67</v>
      </c>
      <c r="C72" s="2" t="s">
        <v>703</v>
      </c>
      <c r="D72" s="2"/>
    </row>
    <row r="73" spans="1:4" ht="33">
      <c r="A73" s="3" t="s">
        <v>66</v>
      </c>
      <c r="B73" s="3" t="s">
        <v>67</v>
      </c>
      <c r="C73" s="2" t="s">
        <v>704</v>
      </c>
      <c r="D73" s="2"/>
    </row>
    <row r="74" spans="1:4" ht="33">
      <c r="A74" s="3" t="s">
        <v>66</v>
      </c>
      <c r="B74" s="3" t="s">
        <v>67</v>
      </c>
      <c r="C74" s="2" t="s">
        <v>706</v>
      </c>
      <c r="D74" s="2"/>
    </row>
    <row r="75" spans="1:4" ht="33">
      <c r="A75" s="3" t="s">
        <v>66</v>
      </c>
      <c r="B75" s="3" t="s">
        <v>67</v>
      </c>
      <c r="C75" s="2" t="s">
        <v>687</v>
      </c>
      <c r="D75" s="2" t="s">
        <v>688</v>
      </c>
    </row>
    <row r="76" spans="1:4" ht="33">
      <c r="A76" s="3" t="s">
        <v>66</v>
      </c>
      <c r="B76" s="3" t="s">
        <v>67</v>
      </c>
      <c r="C76" s="2" t="s">
        <v>695</v>
      </c>
      <c r="D76" s="2"/>
    </row>
    <row r="77" spans="1:4" ht="33">
      <c r="A77" s="3" t="s">
        <v>66</v>
      </c>
      <c r="B77" s="3" t="s">
        <v>67</v>
      </c>
      <c r="C77" s="2" t="s">
        <v>698</v>
      </c>
      <c r="D77" s="2"/>
    </row>
    <row r="78" spans="1:4" ht="33">
      <c r="A78" s="3" t="s">
        <v>66</v>
      </c>
      <c r="B78" s="3" t="s">
        <v>67</v>
      </c>
      <c r="C78" s="2" t="s">
        <v>699</v>
      </c>
      <c r="D78" s="2"/>
    </row>
    <row r="79" spans="1:4" ht="33">
      <c r="A79" s="3" t="s">
        <v>66</v>
      </c>
      <c r="B79" s="3" t="s">
        <v>67</v>
      </c>
      <c r="C79" s="2" t="s">
        <v>700</v>
      </c>
      <c r="D79" s="2"/>
    </row>
    <row r="80" spans="1:4" ht="33">
      <c r="A80" s="3" t="s">
        <v>66</v>
      </c>
      <c r="B80" s="3" t="s">
        <v>67</v>
      </c>
      <c r="C80" s="2" t="s">
        <v>702</v>
      </c>
      <c r="D80" s="2"/>
    </row>
    <row r="81" spans="1:4" ht="33">
      <c r="A81" s="3" t="s">
        <v>66</v>
      </c>
      <c r="B81" s="3" t="s">
        <v>67</v>
      </c>
      <c r="C81" s="2" t="s">
        <v>701</v>
      </c>
      <c r="D81" s="2"/>
    </row>
    <row r="82" spans="1:4" ht="33">
      <c r="A82" s="3" t="s">
        <v>66</v>
      </c>
      <c r="B82" s="3" t="s">
        <v>67</v>
      </c>
      <c r="C82" s="2" t="s">
        <v>696</v>
      </c>
      <c r="D82" s="2"/>
    </row>
    <row r="83" spans="1:4" ht="33">
      <c r="A83" s="3" t="s">
        <v>66</v>
      </c>
      <c r="B83" s="3" t="s">
        <v>67</v>
      </c>
      <c r="C83" s="2" t="s">
        <v>697</v>
      </c>
      <c r="D83" s="2"/>
    </row>
    <row r="84" spans="1:4" ht="33">
      <c r="A84" s="3" t="s">
        <v>66</v>
      </c>
      <c r="B84" s="3" t="s">
        <v>67</v>
      </c>
      <c r="C84" s="2" t="s">
        <v>689</v>
      </c>
      <c r="D84" s="2"/>
    </row>
    <row r="85" spans="1:4" ht="33">
      <c r="A85" s="3" t="s">
        <v>66</v>
      </c>
      <c r="B85" s="3" t="s">
        <v>67</v>
      </c>
      <c r="C85" s="2" t="s">
        <v>688</v>
      </c>
      <c r="D85" s="2"/>
    </row>
    <row r="86" spans="1:4" ht="33">
      <c r="A86" s="3" t="s">
        <v>66</v>
      </c>
      <c r="B86" s="3" t="s">
        <v>67</v>
      </c>
      <c r="C86" s="2" t="s">
        <v>691</v>
      </c>
      <c r="D86" s="2"/>
    </row>
    <row r="87" spans="1:4" ht="33">
      <c r="A87" s="3" t="s">
        <v>66</v>
      </c>
      <c r="B87" s="3" t="s">
        <v>67</v>
      </c>
      <c r="C87" s="2" t="s">
        <v>690</v>
      </c>
      <c r="D87" s="2"/>
    </row>
    <row r="88" spans="1:4" ht="33">
      <c r="A88" s="3" t="s">
        <v>66</v>
      </c>
      <c r="B88" s="3" t="s">
        <v>67</v>
      </c>
      <c r="C88" s="2" t="s">
        <v>694</v>
      </c>
      <c r="D88" s="2"/>
    </row>
    <row r="89" spans="1:4" ht="33">
      <c r="A89" s="3" t="s">
        <v>66</v>
      </c>
      <c r="B89" s="3" t="s">
        <v>67</v>
      </c>
      <c r="C89" s="2" t="s">
        <v>692</v>
      </c>
      <c r="D89" s="2"/>
    </row>
    <row r="90" spans="1:4" ht="33">
      <c r="A90" s="3" t="s">
        <v>66</v>
      </c>
      <c r="B90" s="3" t="s">
        <v>67</v>
      </c>
      <c r="C90" s="2" t="s">
        <v>693</v>
      </c>
      <c r="D90" s="2"/>
    </row>
    <row r="91" spans="1:4" ht="33">
      <c r="A91" s="3" t="s">
        <v>66</v>
      </c>
      <c r="B91" s="3" t="s">
        <v>67</v>
      </c>
      <c r="C91" s="2" t="s">
        <v>905</v>
      </c>
      <c r="D91" s="2"/>
    </row>
    <row r="92" spans="1:4" ht="16.5">
      <c r="A92" s="3" t="s">
        <v>10</v>
      </c>
      <c r="B92" s="3" t="s">
        <v>11</v>
      </c>
      <c r="C92" s="2" t="s">
        <v>767</v>
      </c>
      <c r="D92" s="2"/>
    </row>
    <row r="93" spans="1:4" ht="16.5">
      <c r="A93" s="3" t="s">
        <v>10</v>
      </c>
      <c r="B93" s="3" t="s">
        <v>11</v>
      </c>
      <c r="C93" s="2" t="s">
        <v>770</v>
      </c>
      <c r="D93" s="2"/>
    </row>
    <row r="94" spans="1:4" ht="16.5">
      <c r="A94" s="3" t="s">
        <v>10</v>
      </c>
      <c r="B94" s="3" t="s">
        <v>11</v>
      </c>
      <c r="C94" s="2" t="s">
        <v>658</v>
      </c>
      <c r="D94" s="2"/>
    </row>
    <row r="95" spans="1:4" ht="16.5">
      <c r="A95" s="3" t="s">
        <v>10</v>
      </c>
      <c r="B95" s="3" t="s">
        <v>11</v>
      </c>
      <c r="C95" s="2" t="s">
        <v>211</v>
      </c>
      <c r="D95" s="2"/>
    </row>
    <row r="96" spans="1:4" ht="16.5">
      <c r="A96" s="3" t="s">
        <v>10</v>
      </c>
      <c r="B96" s="3" t="s">
        <v>11</v>
      </c>
      <c r="C96" s="2" t="s">
        <v>769</v>
      </c>
      <c r="D96" s="2"/>
    </row>
    <row r="97" spans="1:4" ht="16.5">
      <c r="A97" s="3" t="s">
        <v>10</v>
      </c>
      <c r="B97" s="3" t="s">
        <v>11</v>
      </c>
      <c r="C97" s="2" t="s">
        <v>773</v>
      </c>
      <c r="D97" s="2"/>
    </row>
    <row r="98" spans="1:4" ht="16.5">
      <c r="A98" s="3" t="s">
        <v>10</v>
      </c>
      <c r="B98" s="3" t="s">
        <v>11</v>
      </c>
      <c r="C98" s="2" t="s">
        <v>771</v>
      </c>
      <c r="D98" s="2"/>
    </row>
    <row r="99" spans="1:4" ht="16.5">
      <c r="A99" s="3" t="s">
        <v>10</v>
      </c>
      <c r="B99" s="3" t="s">
        <v>11</v>
      </c>
      <c r="C99" s="2" t="s">
        <v>772</v>
      </c>
      <c r="D99" s="2"/>
    </row>
    <row r="100" spans="1:4" ht="16.5">
      <c r="A100" s="3" t="s">
        <v>10</v>
      </c>
      <c r="B100" s="3" t="s">
        <v>11</v>
      </c>
      <c r="C100" s="2" t="s">
        <v>766</v>
      </c>
      <c r="D100" s="2" t="str">
        <f>Table136[[#This Row],[QH]]</f>
        <v>Thành phố Châu Đốc</v>
      </c>
    </row>
    <row r="101" spans="1:4" ht="16.5">
      <c r="A101" s="3" t="s">
        <v>10</v>
      </c>
      <c r="B101" s="3" t="s">
        <v>11</v>
      </c>
      <c r="C101" s="2" t="s">
        <v>765</v>
      </c>
      <c r="D101" s="2" t="str">
        <f>Table136[[#This Row],[QH]]</f>
        <v>Thành phố Long Xuyên</v>
      </c>
    </row>
    <row r="102" spans="1:4" ht="16.5">
      <c r="A102" s="3" t="s">
        <v>10</v>
      </c>
      <c r="B102" s="3" t="s">
        <v>11</v>
      </c>
      <c r="C102" s="2" t="s">
        <v>768</v>
      </c>
      <c r="D102" s="2"/>
    </row>
    <row r="103" spans="1:4" ht="33">
      <c r="A103" s="3" t="s">
        <v>12</v>
      </c>
      <c r="B103" s="3" t="s">
        <v>13</v>
      </c>
      <c r="C103" s="2" t="s">
        <v>681</v>
      </c>
      <c r="D103" s="2"/>
    </row>
    <row r="104" spans="1:4" ht="33">
      <c r="A104" s="3" t="s">
        <v>12</v>
      </c>
      <c r="B104" s="3" t="s">
        <v>13</v>
      </c>
      <c r="C104" s="2" t="s">
        <v>686</v>
      </c>
      <c r="D104" s="2"/>
    </row>
    <row r="105" spans="1:4" ht="33">
      <c r="A105" s="3" t="s">
        <v>12</v>
      </c>
      <c r="B105" s="3" t="s">
        <v>13</v>
      </c>
      <c r="C105" s="2" t="s">
        <v>684</v>
      </c>
      <c r="D105" s="2"/>
    </row>
    <row r="106" spans="1:4" ht="33">
      <c r="A106" s="3" t="s">
        <v>12</v>
      </c>
      <c r="B106" s="3" t="s">
        <v>13</v>
      </c>
      <c r="C106" s="2" t="s">
        <v>683</v>
      </c>
      <c r="D106" s="2"/>
    </row>
    <row r="107" spans="1:4" ht="33">
      <c r="A107" s="3" t="s">
        <v>12</v>
      </c>
      <c r="B107" s="3" t="s">
        <v>13</v>
      </c>
      <c r="C107" s="2" t="s">
        <v>682</v>
      </c>
      <c r="D107" s="2"/>
    </row>
    <row r="108" spans="1:4" ht="33">
      <c r="A108" s="3" t="s">
        <v>12</v>
      </c>
      <c r="B108" s="3" t="s">
        <v>13</v>
      </c>
      <c r="C108" s="2" t="s">
        <v>680</v>
      </c>
      <c r="D108" s="2" t="str">
        <f>Table136[[#This Row],[QH]]</f>
        <v>Thành phố Bà Rịa</v>
      </c>
    </row>
    <row r="109" spans="1:4" ht="33">
      <c r="A109" s="3" t="s">
        <v>12</v>
      </c>
      <c r="B109" s="3" t="s">
        <v>13</v>
      </c>
      <c r="C109" s="2" t="s">
        <v>679</v>
      </c>
      <c r="D109" s="2" t="str">
        <f>Table136[[#This Row],[QH]]</f>
        <v>Thành phố Vũng Tàu</v>
      </c>
    </row>
    <row r="110" spans="1:4" ht="33">
      <c r="A110" s="3" t="s">
        <v>12</v>
      </c>
      <c r="B110" s="3" t="s">
        <v>13</v>
      </c>
      <c r="C110" s="2" t="s">
        <v>685</v>
      </c>
      <c r="D110" s="2"/>
    </row>
    <row r="111" spans="1:4" ht="16.5">
      <c r="A111" s="3" t="s">
        <v>14</v>
      </c>
      <c r="B111" s="3" t="s">
        <v>15</v>
      </c>
      <c r="C111" s="2" t="s">
        <v>319</v>
      </c>
      <c r="D111" s="2"/>
    </row>
    <row r="112" spans="1:4" ht="16.5">
      <c r="A112" s="3" t="s">
        <v>14</v>
      </c>
      <c r="B112" s="3" t="s">
        <v>15</v>
      </c>
      <c r="C112" s="2" t="s">
        <v>313</v>
      </c>
      <c r="D112" s="2"/>
    </row>
    <row r="113" spans="1:4" ht="16.5">
      <c r="A113" s="3" t="s">
        <v>14</v>
      </c>
      <c r="B113" s="3" t="s">
        <v>15</v>
      </c>
      <c r="C113" s="2" t="s">
        <v>314</v>
      </c>
      <c r="D113" s="2"/>
    </row>
    <row r="114" spans="1:4" ht="16.5">
      <c r="A114" s="3" t="s">
        <v>14</v>
      </c>
      <c r="B114" s="3" t="s">
        <v>15</v>
      </c>
      <c r="C114" s="2" t="s">
        <v>315</v>
      </c>
      <c r="D114" s="2"/>
    </row>
    <row r="115" spans="1:4" ht="16.5">
      <c r="A115" s="3" t="s">
        <v>14</v>
      </c>
      <c r="B115" s="3" t="s">
        <v>15</v>
      </c>
      <c r="C115" s="2" t="s">
        <v>316</v>
      </c>
      <c r="D115" s="2"/>
    </row>
    <row r="116" spans="1:4" ht="16.5">
      <c r="A116" s="3" t="s">
        <v>14</v>
      </c>
      <c r="B116" s="3" t="s">
        <v>15</v>
      </c>
      <c r="C116" s="2" t="s">
        <v>312</v>
      </c>
      <c r="D116" s="2"/>
    </row>
    <row r="117" spans="1:4" ht="16.5">
      <c r="A117" s="3" t="s">
        <v>14</v>
      </c>
      <c r="B117" s="3" t="s">
        <v>15</v>
      </c>
      <c r="C117" s="2" t="s">
        <v>318</v>
      </c>
      <c r="D117" s="2"/>
    </row>
    <row r="118" spans="1:4" ht="16.5">
      <c r="A118" s="3" t="s">
        <v>14</v>
      </c>
      <c r="B118" s="3" t="s">
        <v>15</v>
      </c>
      <c r="C118" s="2" t="s">
        <v>317</v>
      </c>
      <c r="D118" s="2"/>
    </row>
    <row r="119" spans="1:4" ht="16.5">
      <c r="A119" s="3" t="s">
        <v>14</v>
      </c>
      <c r="B119" s="3" t="s">
        <v>15</v>
      </c>
      <c r="C119" s="2" t="s">
        <v>311</v>
      </c>
      <c r="D119" s="2"/>
    </row>
    <row r="120" spans="1:4" ht="16.5">
      <c r="A120" s="3" t="s">
        <v>14</v>
      </c>
      <c r="B120" s="3" t="s">
        <v>15</v>
      </c>
      <c r="C120" s="2" t="s">
        <v>310</v>
      </c>
      <c r="D120" s="2" t="str">
        <f>Table136[[#This Row],[QH]]</f>
        <v>Thành phố Bắc Giang</v>
      </c>
    </row>
    <row r="121" spans="1:4" ht="16.5">
      <c r="A121" s="3" t="s">
        <v>16</v>
      </c>
      <c r="B121" s="3" t="s">
        <v>17</v>
      </c>
      <c r="C121" s="2" t="s">
        <v>207</v>
      </c>
      <c r="D121" s="2"/>
    </row>
    <row r="122" spans="1:4" ht="16.5">
      <c r="A122" s="3" t="s">
        <v>16</v>
      </c>
      <c r="B122" s="3" t="s">
        <v>17</v>
      </c>
      <c r="C122" s="2" t="s">
        <v>209</v>
      </c>
      <c r="D122" s="2"/>
    </row>
    <row r="123" spans="1:4" ht="16.5">
      <c r="A123" s="3" t="s">
        <v>16</v>
      </c>
      <c r="B123" s="3" t="s">
        <v>17</v>
      </c>
      <c r="C123" s="2" t="s">
        <v>210</v>
      </c>
      <c r="D123" s="2"/>
    </row>
    <row r="124" spans="1:4" ht="16.5">
      <c r="A124" s="3" t="s">
        <v>16</v>
      </c>
      <c r="B124" s="3" t="s">
        <v>17</v>
      </c>
      <c r="C124" s="2" t="s">
        <v>211</v>
      </c>
      <c r="D124" s="2"/>
    </row>
    <row r="125" spans="1:4" ht="16.5">
      <c r="A125" s="3" t="s">
        <v>16</v>
      </c>
      <c r="B125" s="3" t="s">
        <v>17</v>
      </c>
      <c r="C125" s="2" t="s">
        <v>212</v>
      </c>
      <c r="D125" s="2"/>
    </row>
    <row r="126" spans="1:4" ht="16.5">
      <c r="A126" s="3" t="s">
        <v>16</v>
      </c>
      <c r="B126" s="3" t="s">
        <v>17</v>
      </c>
      <c r="C126" s="2" t="s">
        <v>208</v>
      </c>
      <c r="D126" s="2"/>
    </row>
    <row r="127" spans="1:4" ht="16.5">
      <c r="A127" s="3" t="s">
        <v>16</v>
      </c>
      <c r="B127" s="3" t="s">
        <v>17</v>
      </c>
      <c r="C127" s="2" t="s">
        <v>206</v>
      </c>
      <c r="D127" s="2"/>
    </row>
    <row r="128" spans="1:4" ht="16.5">
      <c r="A128" s="3" t="s">
        <v>16</v>
      </c>
      <c r="B128" s="3" t="s">
        <v>17</v>
      </c>
      <c r="C128" s="2" t="s">
        <v>205</v>
      </c>
      <c r="D128" s="2" t="s">
        <v>205</v>
      </c>
    </row>
    <row r="129" spans="1:4" ht="16.5">
      <c r="A129" s="3" t="s">
        <v>18</v>
      </c>
      <c r="B129" s="3" t="s">
        <v>19</v>
      </c>
      <c r="C129" s="2" t="s">
        <v>815</v>
      </c>
      <c r="D129" s="2"/>
    </row>
    <row r="130" spans="1:4" ht="16.5">
      <c r="A130" s="3" t="s">
        <v>18</v>
      </c>
      <c r="B130" s="3" t="s">
        <v>19</v>
      </c>
      <c r="C130" s="2" t="s">
        <v>816</v>
      </c>
      <c r="D130" s="2"/>
    </row>
    <row r="131" spans="1:4" ht="16.5">
      <c r="A131" s="3" t="s">
        <v>18</v>
      </c>
      <c r="B131" s="3" t="s">
        <v>19</v>
      </c>
      <c r="C131" s="2" t="s">
        <v>811</v>
      </c>
      <c r="D131" s="2"/>
    </row>
    <row r="132" spans="1:4" ht="16.5">
      <c r="A132" s="3" t="s">
        <v>18</v>
      </c>
      <c r="B132" s="3" t="s">
        <v>19</v>
      </c>
      <c r="C132" s="2" t="s">
        <v>812</v>
      </c>
      <c r="D132" s="2"/>
    </row>
    <row r="133" spans="1:4" ht="16.5">
      <c r="A133" s="3" t="s">
        <v>18</v>
      </c>
      <c r="B133" s="3" t="s">
        <v>19</v>
      </c>
      <c r="C133" s="2" t="s">
        <v>813</v>
      </c>
      <c r="D133" s="2"/>
    </row>
    <row r="134" spans="1:4" ht="16.5">
      <c r="A134" s="3" t="s">
        <v>18</v>
      </c>
      <c r="B134" s="3" t="s">
        <v>19</v>
      </c>
      <c r="C134" s="2" t="s">
        <v>810</v>
      </c>
      <c r="D134" s="2" t="str">
        <f>Table136[[#This Row],[QH]]</f>
        <v>Thành phố Bạc Liêu</v>
      </c>
    </row>
    <row r="135" spans="1:4" ht="16.5">
      <c r="A135" s="3" t="s">
        <v>18</v>
      </c>
      <c r="B135" s="3" t="s">
        <v>19</v>
      </c>
      <c r="C135" s="2" t="s">
        <v>814</v>
      </c>
      <c r="D135" s="2"/>
    </row>
    <row r="136" spans="1:4" ht="16.5">
      <c r="A136" s="3" t="s">
        <v>20</v>
      </c>
      <c r="B136" s="3" t="s">
        <v>21</v>
      </c>
      <c r="C136" s="2" t="s">
        <v>347</v>
      </c>
      <c r="D136" s="2"/>
    </row>
    <row r="137" spans="1:4" ht="16.5">
      <c r="A137" s="3" t="s">
        <v>20</v>
      </c>
      <c r="B137" s="3" t="s">
        <v>21</v>
      </c>
      <c r="C137" s="2" t="s">
        <v>348</v>
      </c>
      <c r="D137" s="2"/>
    </row>
    <row r="138" spans="1:4" ht="16.5">
      <c r="A138" s="3" t="s">
        <v>20</v>
      </c>
      <c r="B138" s="3" t="s">
        <v>21</v>
      </c>
      <c r="C138" s="2" t="s">
        <v>344</v>
      </c>
      <c r="D138" s="2"/>
    </row>
    <row r="139" spans="1:4" ht="16.5">
      <c r="A139" s="3" t="s">
        <v>20</v>
      </c>
      <c r="B139" s="3" t="s">
        <v>21</v>
      </c>
      <c r="C139" s="2" t="s">
        <v>346</v>
      </c>
      <c r="D139" s="2"/>
    </row>
    <row r="140" spans="1:4" ht="16.5">
      <c r="A140" s="3" t="s">
        <v>20</v>
      </c>
      <c r="B140" s="3" t="s">
        <v>21</v>
      </c>
      <c r="C140" s="2" t="s">
        <v>345</v>
      </c>
      <c r="D140" s="2"/>
    </row>
    <row r="141" spans="1:4" ht="16.5">
      <c r="A141" s="3" t="s">
        <v>20</v>
      </c>
      <c r="B141" s="3" t="s">
        <v>21</v>
      </c>
      <c r="C141" s="2" t="s">
        <v>343</v>
      </c>
      <c r="D141" s="2"/>
    </row>
    <row r="142" spans="1:4" ht="16.5">
      <c r="A142" s="3" t="s">
        <v>20</v>
      </c>
      <c r="B142" s="3" t="s">
        <v>21</v>
      </c>
      <c r="C142" s="2" t="s">
        <v>342</v>
      </c>
      <c r="D142" s="2" t="str">
        <f>Table136[[#This Row],[QH]]</f>
        <v>Thành phố Bắc Ninh</v>
      </c>
    </row>
    <row r="143" spans="1:4" ht="16.5">
      <c r="A143" s="3" t="s">
        <v>20</v>
      </c>
      <c r="B143" s="3" t="s">
        <v>21</v>
      </c>
      <c r="C143" s="2" t="s">
        <v>906</v>
      </c>
      <c r="D143" s="2"/>
    </row>
    <row r="144" spans="1:4" ht="16.5">
      <c r="A144" s="3" t="s">
        <v>22</v>
      </c>
      <c r="B144" s="3" t="s">
        <v>23</v>
      </c>
      <c r="C144" s="2" t="s">
        <v>737</v>
      </c>
      <c r="D144" s="2"/>
    </row>
    <row r="145" spans="1:4" ht="16.5">
      <c r="A145" s="3" t="s">
        <v>22</v>
      </c>
      <c r="B145" s="3" t="s">
        <v>23</v>
      </c>
      <c r="C145" s="2" t="s">
        <v>736</v>
      </c>
      <c r="D145" s="2"/>
    </row>
    <row r="146" spans="1:4" ht="16.5">
      <c r="A146" s="3" t="s">
        <v>22</v>
      </c>
      <c r="B146" s="3" t="s">
        <v>23</v>
      </c>
      <c r="C146" s="2" t="s">
        <v>658</v>
      </c>
      <c r="D146" s="2"/>
    </row>
    <row r="147" spans="1:4" ht="16.5">
      <c r="A147" s="3" t="s">
        <v>22</v>
      </c>
      <c r="B147" s="3" t="s">
        <v>23</v>
      </c>
      <c r="C147" s="2" t="s">
        <v>733</v>
      </c>
      <c r="D147" s="2"/>
    </row>
    <row r="148" spans="1:4" ht="16.5">
      <c r="A148" s="3" t="s">
        <v>22</v>
      </c>
      <c r="B148" s="3" t="s">
        <v>23</v>
      </c>
      <c r="C148" s="2" t="s">
        <v>735</v>
      </c>
      <c r="D148" s="2"/>
    </row>
    <row r="149" spans="1:4" ht="16.5">
      <c r="A149" s="3" t="s">
        <v>22</v>
      </c>
      <c r="B149" s="3" t="s">
        <v>23</v>
      </c>
      <c r="C149" s="2" t="s">
        <v>739</v>
      </c>
      <c r="D149" s="2"/>
    </row>
    <row r="150" spans="1:4" ht="16.5">
      <c r="A150" s="3" t="s">
        <v>22</v>
      </c>
      <c r="B150" s="3" t="s">
        <v>23</v>
      </c>
      <c r="C150" s="2" t="s">
        <v>734</v>
      </c>
      <c r="D150" s="2"/>
    </row>
    <row r="151" spans="1:4" ht="16.5">
      <c r="A151" s="3" t="s">
        <v>22</v>
      </c>
      <c r="B151" s="3" t="s">
        <v>23</v>
      </c>
      <c r="C151" s="2" t="s">
        <v>738</v>
      </c>
      <c r="D151" s="2"/>
    </row>
    <row r="152" spans="1:4" ht="16.5">
      <c r="A152" s="3" t="s">
        <v>22</v>
      </c>
      <c r="B152" s="3" t="s">
        <v>23</v>
      </c>
      <c r="C152" s="2" t="s">
        <v>732</v>
      </c>
      <c r="D152" s="2" t="str">
        <f>Table136[[#This Row],[QH]]</f>
        <v>Thành phố Bến Tre</v>
      </c>
    </row>
    <row r="153" spans="1:4" ht="16.5">
      <c r="A153" s="3" t="s">
        <v>24</v>
      </c>
      <c r="B153" s="3" t="s">
        <v>25</v>
      </c>
      <c r="C153" s="2" t="s">
        <v>370</v>
      </c>
      <c r="D153" s="2"/>
    </row>
    <row r="154" spans="1:4" ht="16.5">
      <c r="A154" s="3" t="s">
        <v>24</v>
      </c>
      <c r="B154" s="3" t="s">
        <v>25</v>
      </c>
      <c r="C154" s="2" t="s">
        <v>541</v>
      </c>
      <c r="D154" s="2"/>
    </row>
    <row r="155" spans="1:4" ht="16.5">
      <c r="A155" s="3" t="s">
        <v>24</v>
      </c>
      <c r="B155" s="3" t="s">
        <v>25</v>
      </c>
      <c r="C155" s="2" t="s">
        <v>545</v>
      </c>
      <c r="D155" s="2"/>
    </row>
    <row r="156" spans="1:4" ht="16.5">
      <c r="A156" s="3" t="s">
        <v>24</v>
      </c>
      <c r="B156" s="3" t="s">
        <v>25</v>
      </c>
      <c r="C156" s="2" t="s">
        <v>542</v>
      </c>
      <c r="D156" s="2"/>
    </row>
    <row r="157" spans="1:4" ht="16.5">
      <c r="A157" s="3" t="s">
        <v>24</v>
      </c>
      <c r="B157" s="3" t="s">
        <v>25</v>
      </c>
      <c r="C157" s="2" t="s">
        <v>544</v>
      </c>
      <c r="D157" s="2"/>
    </row>
    <row r="158" spans="1:4" ht="16.5">
      <c r="A158" s="3" t="s">
        <v>24</v>
      </c>
      <c r="B158" s="3" t="s">
        <v>25</v>
      </c>
      <c r="C158" s="2" t="s">
        <v>547</v>
      </c>
      <c r="D158" s="2"/>
    </row>
    <row r="159" spans="1:4" ht="16.5">
      <c r="A159" s="3" t="s">
        <v>24</v>
      </c>
      <c r="B159" s="3" t="s">
        <v>25</v>
      </c>
      <c r="C159" s="2" t="s">
        <v>548</v>
      </c>
      <c r="D159" s="2"/>
    </row>
    <row r="160" spans="1:4" ht="16.5">
      <c r="A160" s="3" t="s">
        <v>24</v>
      </c>
      <c r="B160" s="3" t="s">
        <v>25</v>
      </c>
      <c r="C160" s="2" t="s">
        <v>543</v>
      </c>
      <c r="D160" s="2"/>
    </row>
    <row r="161" spans="1:4" ht="16.5">
      <c r="A161" s="3" t="s">
        <v>24</v>
      </c>
      <c r="B161" s="3" t="s">
        <v>25</v>
      </c>
      <c r="C161" s="2" t="s">
        <v>907</v>
      </c>
      <c r="D161" s="2"/>
    </row>
    <row r="162" spans="1:4" ht="16.5">
      <c r="A162" s="3" t="s">
        <v>24</v>
      </c>
      <c r="B162" s="3" t="s">
        <v>25</v>
      </c>
      <c r="C162" s="2" t="s">
        <v>546</v>
      </c>
      <c r="D162" s="2"/>
    </row>
    <row r="163" spans="1:4" ht="16.5">
      <c r="A163" s="3" t="s">
        <v>24</v>
      </c>
      <c r="B163" s="3" t="s">
        <v>25</v>
      </c>
      <c r="C163" s="2" t="s">
        <v>908</v>
      </c>
      <c r="D163" s="2"/>
    </row>
    <row r="164" spans="1:4" ht="16.5">
      <c r="A164" s="3" t="s">
        <v>26</v>
      </c>
      <c r="B164" s="3" t="s">
        <v>27</v>
      </c>
      <c r="C164" s="2" t="s">
        <v>667</v>
      </c>
      <c r="D164" s="2"/>
    </row>
    <row r="165" spans="1:4" ht="16.5">
      <c r="A165" s="3" t="s">
        <v>26</v>
      </c>
      <c r="B165" s="3" t="s">
        <v>27</v>
      </c>
      <c r="C165" s="2" t="s">
        <v>662</v>
      </c>
      <c r="D165" s="2"/>
    </row>
    <row r="166" spans="1:4" ht="16.5">
      <c r="A166" s="3" t="s">
        <v>26</v>
      </c>
      <c r="B166" s="3" t="s">
        <v>27</v>
      </c>
      <c r="C166" s="2" t="s">
        <v>663</v>
      </c>
      <c r="D166" s="2"/>
    </row>
    <row r="167" spans="1:4" ht="16.5">
      <c r="A167" s="3" t="s">
        <v>26</v>
      </c>
      <c r="B167" s="3" t="s">
        <v>27</v>
      </c>
      <c r="C167" s="2" t="s">
        <v>665</v>
      </c>
      <c r="D167" s="2"/>
    </row>
    <row r="168" spans="1:4" ht="16.5">
      <c r="A168" s="3" t="s">
        <v>26</v>
      </c>
      <c r="B168" s="3" t="s">
        <v>27</v>
      </c>
      <c r="C168" s="2" t="s">
        <v>909</v>
      </c>
      <c r="D168" s="2"/>
    </row>
    <row r="169" spans="1:4" ht="16.5">
      <c r="A169" s="3" t="s">
        <v>26</v>
      </c>
      <c r="B169" s="3" t="s">
        <v>27</v>
      </c>
      <c r="C169" s="2" t="s">
        <v>661</v>
      </c>
      <c r="D169" s="2" t="str">
        <f>Table136[[#This Row],[QH]]</f>
        <v>Thành phố Thủ Dầu Một</v>
      </c>
    </row>
    <row r="170" spans="1:4" ht="16.5">
      <c r="A170" s="3" t="s">
        <v>26</v>
      </c>
      <c r="B170" s="3" t="s">
        <v>27</v>
      </c>
      <c r="C170" s="2" t="s">
        <v>910</v>
      </c>
      <c r="D170" s="2"/>
    </row>
    <row r="171" spans="1:4" ht="16.5">
      <c r="A171" s="3" t="s">
        <v>26</v>
      </c>
      <c r="B171" s="3" t="s">
        <v>27</v>
      </c>
      <c r="C171" s="2" t="s">
        <v>664</v>
      </c>
      <c r="D171" s="2"/>
    </row>
    <row r="172" spans="1:4" ht="16.5">
      <c r="A172" s="3" t="s">
        <v>26</v>
      </c>
      <c r="B172" s="3" t="s">
        <v>27</v>
      </c>
      <c r="C172" s="2" t="s">
        <v>666</v>
      </c>
      <c r="D172" s="2"/>
    </row>
    <row r="173" spans="1:4" ht="16.5">
      <c r="A173" s="3" t="s">
        <v>28</v>
      </c>
      <c r="B173" s="3" t="s">
        <v>29</v>
      </c>
      <c r="C173" s="2" t="s">
        <v>651</v>
      </c>
      <c r="D173" s="2"/>
    </row>
    <row r="174" spans="1:4" ht="16.5">
      <c r="A174" s="3" t="s">
        <v>28</v>
      </c>
      <c r="B174" s="3" t="s">
        <v>29</v>
      </c>
      <c r="C174" s="2" t="s">
        <v>648</v>
      </c>
      <c r="D174" s="2"/>
    </row>
    <row r="175" spans="1:4" ht="16.5">
      <c r="A175" s="3" t="s">
        <v>28</v>
      </c>
      <c r="B175" s="3" t="s">
        <v>29</v>
      </c>
      <c r="C175" s="2" t="s">
        <v>646</v>
      </c>
      <c r="D175" s="2"/>
    </row>
    <row r="176" spans="1:4" ht="16.5">
      <c r="A176" s="3" t="s">
        <v>28</v>
      </c>
      <c r="B176" s="3" t="s">
        <v>29</v>
      </c>
      <c r="C176" s="2" t="s">
        <v>652</v>
      </c>
      <c r="D176" s="2"/>
    </row>
    <row r="177" spans="1:4" ht="16.5">
      <c r="A177" s="3" t="s">
        <v>28</v>
      </c>
      <c r="B177" s="3" t="s">
        <v>29</v>
      </c>
      <c r="C177" s="2" t="s">
        <v>650</v>
      </c>
      <c r="D177" s="2"/>
    </row>
    <row r="178" spans="1:4" ht="16.5">
      <c r="A178" s="3" t="s">
        <v>28</v>
      </c>
      <c r="B178" s="3" t="s">
        <v>29</v>
      </c>
      <c r="C178" s="2" t="s">
        <v>649</v>
      </c>
      <c r="D178" s="2"/>
    </row>
    <row r="179" spans="1:4" ht="16.5">
      <c r="A179" s="3" t="s">
        <v>28</v>
      </c>
      <c r="B179" s="3" t="s">
        <v>29</v>
      </c>
      <c r="C179" s="2" t="s">
        <v>647</v>
      </c>
      <c r="D179" s="2"/>
    </row>
    <row r="180" spans="1:4" ht="16.5">
      <c r="A180" s="3" t="s">
        <v>28</v>
      </c>
      <c r="B180" s="3" t="s">
        <v>29</v>
      </c>
      <c r="C180" s="2" t="s">
        <v>653</v>
      </c>
      <c r="D180" s="2"/>
    </row>
    <row r="181" spans="1:4" ht="16.5">
      <c r="A181" s="3" t="s">
        <v>28</v>
      </c>
      <c r="B181" s="3" t="s">
        <v>29</v>
      </c>
      <c r="C181" s="2" t="s">
        <v>644</v>
      </c>
      <c r="D181" s="2"/>
    </row>
    <row r="182" spans="1:4" ht="16.5">
      <c r="A182" s="3" t="s">
        <v>28</v>
      </c>
      <c r="B182" s="3" t="s">
        <v>29</v>
      </c>
      <c r="C182" s="2" t="s">
        <v>645</v>
      </c>
      <c r="D182" s="2"/>
    </row>
    <row r="183" spans="1:4" ht="16.5">
      <c r="A183" s="3" t="s">
        <v>28</v>
      </c>
      <c r="B183" s="3" t="s">
        <v>29</v>
      </c>
      <c r="C183" s="2" t="s">
        <v>643</v>
      </c>
      <c r="D183" s="2" t="s">
        <v>644</v>
      </c>
    </row>
    <row r="184" spans="1:4" ht="16.5">
      <c r="A184" s="3" t="s">
        <v>30</v>
      </c>
      <c r="B184" s="3" t="s">
        <v>31</v>
      </c>
      <c r="C184" s="2" t="s">
        <v>576</v>
      </c>
      <c r="D184" s="2"/>
    </row>
    <row r="185" spans="1:4" ht="16.5">
      <c r="A185" s="3" t="s">
        <v>30</v>
      </c>
      <c r="B185" s="3" t="s">
        <v>31</v>
      </c>
      <c r="C185" s="2" t="s">
        <v>580</v>
      </c>
      <c r="D185" s="2"/>
    </row>
    <row r="186" spans="1:4" ht="16.5">
      <c r="A186" s="3" t="s">
        <v>30</v>
      </c>
      <c r="B186" s="3" t="s">
        <v>31</v>
      </c>
      <c r="C186" s="2" t="s">
        <v>581</v>
      </c>
      <c r="D186" s="2"/>
    </row>
    <row r="187" spans="1:4" ht="16.5">
      <c r="A187" s="3" t="s">
        <v>30</v>
      </c>
      <c r="B187" s="3" t="s">
        <v>31</v>
      </c>
      <c r="C187" s="2" t="s">
        <v>577</v>
      </c>
      <c r="D187" s="2"/>
    </row>
    <row r="188" spans="1:4" ht="16.5">
      <c r="A188" s="3" t="s">
        <v>30</v>
      </c>
      <c r="B188" s="3" t="s">
        <v>31</v>
      </c>
      <c r="C188" s="2" t="s">
        <v>578</v>
      </c>
      <c r="D188" s="2"/>
    </row>
    <row r="189" spans="1:4" ht="16.5">
      <c r="A189" s="3" t="s">
        <v>30</v>
      </c>
      <c r="B189" s="3" t="s">
        <v>31</v>
      </c>
      <c r="C189" s="2" t="s">
        <v>582</v>
      </c>
      <c r="D189" s="2"/>
    </row>
    <row r="190" spans="1:4" ht="16.5">
      <c r="A190" s="3" t="s">
        <v>30</v>
      </c>
      <c r="B190" s="3" t="s">
        <v>31</v>
      </c>
      <c r="C190" s="2" t="s">
        <v>579</v>
      </c>
      <c r="D190" s="2"/>
    </row>
    <row r="191" spans="1:4" ht="16.5">
      <c r="A191" s="3" t="s">
        <v>30</v>
      </c>
      <c r="B191" s="3" t="s">
        <v>31</v>
      </c>
      <c r="C191" s="2" t="s">
        <v>575</v>
      </c>
      <c r="D191" s="2"/>
    </row>
    <row r="192" spans="1:4" ht="16.5">
      <c r="A192" s="3" t="s">
        <v>30</v>
      </c>
      <c r="B192" s="3" t="s">
        <v>31</v>
      </c>
      <c r="C192" s="2" t="s">
        <v>573</v>
      </c>
      <c r="D192" s="2" t="str">
        <f>Table136[[#This Row],[QH]]</f>
        <v>Thành phố Phan Thiết</v>
      </c>
    </row>
    <row r="193" spans="1:4" ht="16.5">
      <c r="A193" s="3" t="s">
        <v>30</v>
      </c>
      <c r="B193" s="3" t="s">
        <v>31</v>
      </c>
      <c r="C193" s="2" t="s">
        <v>574</v>
      </c>
      <c r="D193" s="2"/>
    </row>
    <row r="194" spans="1:4" ht="16.5">
      <c r="A194" s="3" t="s">
        <v>32</v>
      </c>
      <c r="B194" s="3" t="s">
        <v>33</v>
      </c>
      <c r="C194" s="2" t="s">
        <v>821</v>
      </c>
      <c r="D194" s="2"/>
    </row>
    <row r="195" spans="1:4" ht="16.5">
      <c r="A195" s="3" t="s">
        <v>32</v>
      </c>
      <c r="B195" s="3" t="s">
        <v>33</v>
      </c>
      <c r="C195" s="2" t="s">
        <v>822</v>
      </c>
      <c r="D195" s="2"/>
    </row>
    <row r="196" spans="1:4" ht="16.5">
      <c r="A196" s="3" t="s">
        <v>32</v>
      </c>
      <c r="B196" s="3" t="s">
        <v>33</v>
      </c>
      <c r="C196" s="2" t="s">
        <v>823</v>
      </c>
      <c r="D196" s="2"/>
    </row>
    <row r="197" spans="1:4" ht="16.5">
      <c r="A197" s="3" t="s">
        <v>32</v>
      </c>
      <c r="B197" s="3" t="s">
        <v>33</v>
      </c>
      <c r="C197" s="2" t="s">
        <v>824</v>
      </c>
      <c r="D197" s="2"/>
    </row>
    <row r="198" spans="1:4" ht="16.5">
      <c r="A198" s="3" t="s">
        <v>32</v>
      </c>
      <c r="B198" s="3" t="s">
        <v>33</v>
      </c>
      <c r="C198" s="2" t="s">
        <v>769</v>
      </c>
      <c r="D198" s="2"/>
    </row>
    <row r="199" spans="1:4" ht="16.5">
      <c r="A199" s="3" t="s">
        <v>32</v>
      </c>
      <c r="B199" s="3" t="s">
        <v>33</v>
      </c>
      <c r="C199" s="2" t="s">
        <v>819</v>
      </c>
      <c r="D199" s="2"/>
    </row>
    <row r="200" spans="1:4" ht="16.5">
      <c r="A200" s="3" t="s">
        <v>32</v>
      </c>
      <c r="B200" s="3" t="s">
        <v>33</v>
      </c>
      <c r="C200" s="2" t="s">
        <v>820</v>
      </c>
      <c r="D200" s="2"/>
    </row>
    <row r="201" spans="1:4" ht="16.5">
      <c r="A201" s="3" t="s">
        <v>32</v>
      </c>
      <c r="B201" s="3" t="s">
        <v>33</v>
      </c>
      <c r="C201" s="2" t="s">
        <v>818</v>
      </c>
      <c r="D201" s="2"/>
    </row>
    <row r="202" spans="1:4" ht="16.5">
      <c r="A202" s="3" t="s">
        <v>32</v>
      </c>
      <c r="B202" s="3" t="s">
        <v>33</v>
      </c>
      <c r="C202" s="2" t="s">
        <v>817</v>
      </c>
      <c r="D202" s="2" t="str">
        <f>Table136[[#This Row],[QH]]</f>
        <v>Thành phố Cà Mau</v>
      </c>
    </row>
    <row r="203" spans="1:4" ht="16.5">
      <c r="A203" s="3" t="s">
        <v>36</v>
      </c>
      <c r="B203" s="3" t="s">
        <v>37</v>
      </c>
      <c r="C203" s="2" t="s">
        <v>198</v>
      </c>
      <c r="D203" s="2"/>
    </row>
    <row r="204" spans="1:4" ht="16.5">
      <c r="A204" s="3" t="s">
        <v>36</v>
      </c>
      <c r="B204" s="3" t="s">
        <v>37</v>
      </c>
      <c r="C204" s="2" t="s">
        <v>197</v>
      </c>
      <c r="D204" s="2"/>
    </row>
    <row r="205" spans="1:4" ht="16.5">
      <c r="A205" s="3" t="s">
        <v>36</v>
      </c>
      <c r="B205" s="3" t="s">
        <v>37</v>
      </c>
      <c r="C205" s="2" t="s">
        <v>201</v>
      </c>
      <c r="D205" s="2"/>
    </row>
    <row r="206" spans="1:4" ht="16.5">
      <c r="A206" s="3" t="s">
        <v>36</v>
      </c>
      <c r="B206" s="3" t="s">
        <v>37</v>
      </c>
      <c r="C206" s="2" t="s">
        <v>199</v>
      </c>
      <c r="D206" s="2"/>
    </row>
    <row r="207" spans="1:4" ht="16.5">
      <c r="A207" s="3" t="s">
        <v>36</v>
      </c>
      <c r="B207" s="3" t="s">
        <v>37</v>
      </c>
      <c r="C207" s="2" t="s">
        <v>202</v>
      </c>
      <c r="D207" s="2"/>
    </row>
    <row r="208" spans="1:4" ht="16.5">
      <c r="A208" s="3" t="s">
        <v>36</v>
      </c>
      <c r="B208" s="3" t="s">
        <v>37</v>
      </c>
      <c r="C208" s="2" t="s">
        <v>203</v>
      </c>
      <c r="D208" s="2"/>
    </row>
    <row r="209" spans="1:4" ht="16.5">
      <c r="A209" s="3" t="s">
        <v>36</v>
      </c>
      <c r="B209" s="3" t="s">
        <v>37</v>
      </c>
      <c r="C209" s="2" t="s">
        <v>911</v>
      </c>
      <c r="D209" s="2"/>
    </row>
    <row r="210" spans="1:4" ht="16.5">
      <c r="A210" s="3" t="s">
        <v>36</v>
      </c>
      <c r="B210" s="3" t="s">
        <v>37</v>
      </c>
      <c r="C210" s="2" t="s">
        <v>204</v>
      </c>
      <c r="D210" s="2"/>
    </row>
    <row r="211" spans="1:4" ht="16.5">
      <c r="A211" s="3" t="s">
        <v>36</v>
      </c>
      <c r="B211" s="3" t="s">
        <v>37</v>
      </c>
      <c r="C211" s="2" t="s">
        <v>200</v>
      </c>
      <c r="D211" s="2"/>
    </row>
    <row r="212" spans="1:4" ht="16.5">
      <c r="A212" s="3" t="s">
        <v>36</v>
      </c>
      <c r="B212" s="3" t="s">
        <v>37</v>
      </c>
      <c r="C212" s="2" t="s">
        <v>196</v>
      </c>
      <c r="D212" s="2" t="s">
        <v>196</v>
      </c>
    </row>
    <row r="213" spans="1:4" ht="16.5">
      <c r="A213" s="3" t="s">
        <v>40</v>
      </c>
      <c r="B213" s="3" t="s">
        <v>41</v>
      </c>
      <c r="C213" s="2" t="s">
        <v>614</v>
      </c>
      <c r="D213" s="2"/>
    </row>
    <row r="214" spans="1:4" ht="16.5">
      <c r="A214" s="3" t="s">
        <v>40</v>
      </c>
      <c r="B214" s="3" t="s">
        <v>41</v>
      </c>
      <c r="C214" s="2" t="s">
        <v>624</v>
      </c>
      <c r="D214" s="2"/>
    </row>
    <row r="215" spans="1:4" ht="16.5">
      <c r="A215" s="3" t="s">
        <v>40</v>
      </c>
      <c r="B215" s="3" t="s">
        <v>41</v>
      </c>
      <c r="C215" s="2" t="s">
        <v>615</v>
      </c>
      <c r="D215" s="2"/>
    </row>
    <row r="216" spans="1:4" ht="16.5">
      <c r="A216" s="3" t="s">
        <v>40</v>
      </c>
      <c r="B216" s="3" t="s">
        <v>41</v>
      </c>
      <c r="C216" s="2" t="s">
        <v>612</v>
      </c>
      <c r="D216" s="2"/>
    </row>
    <row r="217" spans="1:4" ht="16.5">
      <c r="A217" s="3" t="s">
        <v>40</v>
      </c>
      <c r="B217" s="3" t="s">
        <v>41</v>
      </c>
      <c r="C217" s="2" t="s">
        <v>618</v>
      </c>
      <c r="D217" s="2"/>
    </row>
    <row r="218" spans="1:4" ht="16.5">
      <c r="A218" s="3" t="s">
        <v>40</v>
      </c>
      <c r="B218" s="3" t="s">
        <v>41</v>
      </c>
      <c r="C218" s="2" t="s">
        <v>613</v>
      </c>
      <c r="D218" s="2"/>
    </row>
    <row r="219" spans="1:4" ht="16.5">
      <c r="A219" s="3" t="s">
        <v>40</v>
      </c>
      <c r="B219" s="3" t="s">
        <v>41</v>
      </c>
      <c r="C219" s="2" t="s">
        <v>622</v>
      </c>
      <c r="D219" s="2"/>
    </row>
    <row r="220" spans="1:4" ht="16.5">
      <c r="A220" s="3" t="s">
        <v>40</v>
      </c>
      <c r="B220" s="3" t="s">
        <v>41</v>
      </c>
      <c r="C220" s="2" t="s">
        <v>620</v>
      </c>
      <c r="D220" s="2"/>
    </row>
    <row r="221" spans="1:4" ht="16.5">
      <c r="A221" s="3" t="s">
        <v>40</v>
      </c>
      <c r="B221" s="3" t="s">
        <v>41</v>
      </c>
      <c r="C221" s="2" t="s">
        <v>616</v>
      </c>
      <c r="D221" s="2"/>
    </row>
    <row r="222" spans="1:4" ht="16.5">
      <c r="A222" s="3" t="s">
        <v>40</v>
      </c>
      <c r="B222" s="3" t="s">
        <v>41</v>
      </c>
      <c r="C222" s="2" t="s">
        <v>617</v>
      </c>
      <c r="D222" s="2"/>
    </row>
    <row r="223" spans="1:4" ht="16.5">
      <c r="A223" s="3" t="s">
        <v>40</v>
      </c>
      <c r="B223" s="3" t="s">
        <v>41</v>
      </c>
      <c r="C223" s="2" t="s">
        <v>621</v>
      </c>
      <c r="D223" s="2"/>
    </row>
    <row r="224" spans="1:4" ht="16.5">
      <c r="A224" s="3" t="s">
        <v>40</v>
      </c>
      <c r="B224" s="3" t="s">
        <v>41</v>
      </c>
      <c r="C224" s="2" t="s">
        <v>623</v>
      </c>
      <c r="D224" s="2"/>
    </row>
    <row r="225" spans="1:4" ht="16.5">
      <c r="A225" s="3" t="s">
        <v>40</v>
      </c>
      <c r="B225" s="3" t="s">
        <v>41</v>
      </c>
      <c r="C225" s="2" t="s">
        <v>619</v>
      </c>
      <c r="D225" s="2"/>
    </row>
    <row r="226" spans="1:4" ht="16.5">
      <c r="A226" s="3" t="s">
        <v>40</v>
      </c>
      <c r="B226" s="3" t="s">
        <v>41</v>
      </c>
      <c r="C226" s="2" t="s">
        <v>610</v>
      </c>
      <c r="D226" s="2" t="str">
        <f>Table136[[#This Row],[QH]]</f>
        <v>Thành phố Buôn Ma Thuột</v>
      </c>
    </row>
    <row r="227" spans="1:4" ht="16.5">
      <c r="A227" s="3" t="s">
        <v>40</v>
      </c>
      <c r="B227" s="3" t="s">
        <v>41</v>
      </c>
      <c r="C227" s="2" t="s">
        <v>611</v>
      </c>
      <c r="D227" s="2"/>
    </row>
    <row r="228" spans="1:4" ht="16.5">
      <c r="A228" s="3" t="s">
        <v>42</v>
      </c>
      <c r="B228" s="3" t="s">
        <v>43</v>
      </c>
      <c r="C228" s="2" t="s">
        <v>912</v>
      </c>
      <c r="D228" s="2"/>
    </row>
    <row r="229" spans="1:4" ht="16.5">
      <c r="A229" s="3" t="s">
        <v>42</v>
      </c>
      <c r="B229" s="3" t="s">
        <v>43</v>
      </c>
      <c r="C229" s="2" t="s">
        <v>626</v>
      </c>
      <c r="D229" s="2"/>
    </row>
    <row r="230" spans="1:4" ht="16.5">
      <c r="A230" s="3" t="s">
        <v>42</v>
      </c>
      <c r="B230" s="3" t="s">
        <v>43</v>
      </c>
      <c r="C230" s="2" t="s">
        <v>625</v>
      </c>
      <c r="D230" s="2"/>
    </row>
    <row r="231" spans="1:4" ht="16.5">
      <c r="A231" s="3" t="s">
        <v>42</v>
      </c>
      <c r="B231" s="3" t="s">
        <v>43</v>
      </c>
      <c r="C231" s="2" t="s">
        <v>627</v>
      </c>
      <c r="D231" s="2"/>
    </row>
    <row r="232" spans="1:4" ht="16.5">
      <c r="A232" s="3" t="s">
        <v>42</v>
      </c>
      <c r="B232" s="3" t="s">
        <v>43</v>
      </c>
      <c r="C232" s="2" t="s">
        <v>630</v>
      </c>
      <c r="D232" s="2"/>
    </row>
    <row r="233" spans="1:4" ht="16.5">
      <c r="A233" s="3" t="s">
        <v>42</v>
      </c>
      <c r="B233" s="3" t="s">
        <v>43</v>
      </c>
      <c r="C233" s="2" t="s">
        <v>629</v>
      </c>
      <c r="D233" s="2"/>
    </row>
    <row r="234" spans="1:4" ht="16.5">
      <c r="A234" s="3" t="s">
        <v>42</v>
      </c>
      <c r="B234" s="3" t="s">
        <v>43</v>
      </c>
      <c r="C234" s="2" t="s">
        <v>628</v>
      </c>
      <c r="D234" s="2"/>
    </row>
    <row r="235" spans="1:4" ht="16.5">
      <c r="A235" s="3" t="s">
        <v>42</v>
      </c>
      <c r="B235" s="3" t="s">
        <v>43</v>
      </c>
      <c r="C235" s="2" t="s">
        <v>631</v>
      </c>
      <c r="D235" s="2"/>
    </row>
    <row r="236" spans="1:4" ht="16.5">
      <c r="A236" s="3" t="s">
        <v>44</v>
      </c>
      <c r="B236" s="3" t="s">
        <v>45</v>
      </c>
      <c r="C236" s="2" t="s">
        <v>234</v>
      </c>
      <c r="D236" s="2"/>
    </row>
    <row r="237" spans="1:4" ht="16.5">
      <c r="A237" s="3" t="s">
        <v>44</v>
      </c>
      <c r="B237" s="3" t="s">
        <v>45</v>
      </c>
      <c r="C237" s="2" t="s">
        <v>235</v>
      </c>
      <c r="D237" s="2"/>
    </row>
    <row r="238" spans="1:4" ht="16.5">
      <c r="A238" s="3" t="s">
        <v>44</v>
      </c>
      <c r="B238" s="3" t="s">
        <v>45</v>
      </c>
      <c r="C238" s="2" t="s">
        <v>236</v>
      </c>
      <c r="D238" s="2"/>
    </row>
    <row r="239" spans="1:4" ht="16.5">
      <c r="A239" s="3" t="s">
        <v>44</v>
      </c>
      <c r="B239" s="3" t="s">
        <v>45</v>
      </c>
      <c r="C239" s="2" t="s">
        <v>231</v>
      </c>
      <c r="D239" s="2"/>
    </row>
    <row r="240" spans="1:4" ht="16.5">
      <c r="A240" s="3" t="s">
        <v>44</v>
      </c>
      <c r="B240" s="3" t="s">
        <v>45</v>
      </c>
      <c r="C240" s="2" t="s">
        <v>230</v>
      </c>
      <c r="D240" s="2"/>
    </row>
    <row r="241" spans="1:4" ht="16.5">
      <c r="A241" s="3" t="s">
        <v>44</v>
      </c>
      <c r="B241" s="3" t="s">
        <v>45</v>
      </c>
      <c r="C241" s="2" t="s">
        <v>237</v>
      </c>
      <c r="D241" s="2"/>
    </row>
    <row r="242" spans="1:4" ht="16.5">
      <c r="A242" s="3" t="s">
        <v>44</v>
      </c>
      <c r="B242" s="3" t="s">
        <v>45</v>
      </c>
      <c r="C242" s="2" t="s">
        <v>232</v>
      </c>
      <c r="D242" s="2"/>
    </row>
    <row r="243" spans="1:4" ht="16.5">
      <c r="A243" s="3" t="s">
        <v>44</v>
      </c>
      <c r="B243" s="3" t="s">
        <v>45</v>
      </c>
      <c r="C243" s="2" t="s">
        <v>233</v>
      </c>
      <c r="D243" s="2"/>
    </row>
    <row r="244" spans="1:4" ht="16.5">
      <c r="A244" s="3" t="s">
        <v>44</v>
      </c>
      <c r="B244" s="3" t="s">
        <v>45</v>
      </c>
      <c r="C244" s="2" t="s">
        <v>228</v>
      </c>
      <c r="D244" s="2" t="s">
        <v>228</v>
      </c>
    </row>
    <row r="245" spans="1:4" ht="16.5">
      <c r="A245" s="3" t="s">
        <v>44</v>
      </c>
      <c r="B245" s="3" t="s">
        <v>45</v>
      </c>
      <c r="C245" s="2" t="s">
        <v>229</v>
      </c>
      <c r="D245" s="2"/>
    </row>
    <row r="246" spans="1:4" ht="16.5">
      <c r="A246" s="3" t="s">
        <v>46</v>
      </c>
      <c r="B246" s="3" t="s">
        <v>47</v>
      </c>
      <c r="C246" s="2" t="s">
        <v>675</v>
      </c>
      <c r="D246" s="2"/>
    </row>
    <row r="247" spans="1:4" ht="16.5">
      <c r="A247" s="3" t="s">
        <v>46</v>
      </c>
      <c r="B247" s="3" t="s">
        <v>47</v>
      </c>
      <c r="C247" s="2" t="s">
        <v>672</v>
      </c>
      <c r="D247" s="2"/>
    </row>
    <row r="248" spans="1:4" ht="16.5">
      <c r="A248" s="3" t="s">
        <v>46</v>
      </c>
      <c r="B248" s="3" t="s">
        <v>47</v>
      </c>
      <c r="C248" s="2" t="s">
        <v>676</v>
      </c>
      <c r="D248" s="2"/>
    </row>
    <row r="249" spans="1:4" ht="16.5">
      <c r="A249" s="3" t="s">
        <v>46</v>
      </c>
      <c r="B249" s="3" t="s">
        <v>47</v>
      </c>
      <c r="C249" s="2" t="s">
        <v>678</v>
      </c>
      <c r="D249" s="2"/>
    </row>
    <row r="250" spans="1:4" ht="16.5">
      <c r="A250" s="3" t="s">
        <v>46</v>
      </c>
      <c r="B250" s="3" t="s">
        <v>47</v>
      </c>
      <c r="C250" s="2" t="s">
        <v>670</v>
      </c>
      <c r="D250" s="2"/>
    </row>
    <row r="251" spans="1:4" ht="16.5">
      <c r="A251" s="3" t="s">
        <v>46</v>
      </c>
      <c r="B251" s="3" t="s">
        <v>47</v>
      </c>
      <c r="C251" s="2" t="s">
        <v>674</v>
      </c>
      <c r="D251" s="2"/>
    </row>
    <row r="252" spans="1:4" ht="16.5">
      <c r="A252" s="3" t="s">
        <v>46</v>
      </c>
      <c r="B252" s="3" t="s">
        <v>47</v>
      </c>
      <c r="C252" s="2" t="s">
        <v>673</v>
      </c>
      <c r="D252" s="2"/>
    </row>
    <row r="253" spans="1:4" ht="16.5">
      <c r="A253" s="3" t="s">
        <v>46</v>
      </c>
      <c r="B253" s="3" t="s">
        <v>47</v>
      </c>
      <c r="C253" s="2" t="s">
        <v>671</v>
      </c>
      <c r="D253" s="2"/>
    </row>
    <row r="254" spans="1:4" ht="16.5">
      <c r="A254" s="3" t="s">
        <v>46</v>
      </c>
      <c r="B254" s="3" t="s">
        <v>47</v>
      </c>
      <c r="C254" s="2" t="s">
        <v>677</v>
      </c>
      <c r="D254" s="2"/>
    </row>
    <row r="255" spans="1:4" ht="16.5">
      <c r="A255" s="3" t="s">
        <v>46</v>
      </c>
      <c r="B255" s="3" t="s">
        <v>47</v>
      </c>
      <c r="C255" s="2" t="s">
        <v>668</v>
      </c>
      <c r="D255" s="2" t="str">
        <f>Table136[[#This Row],[QH]]</f>
        <v>Thành phố Biên Hòa</v>
      </c>
    </row>
    <row r="256" spans="1:4" ht="16.5">
      <c r="A256" s="3" t="s">
        <v>46</v>
      </c>
      <c r="B256" s="3" t="s">
        <v>47</v>
      </c>
      <c r="C256" s="2" t="s">
        <v>669</v>
      </c>
      <c r="D256" s="2" t="str">
        <f>Table136[[#This Row],[QH]]</f>
        <v>Thành phố Long Khánh</v>
      </c>
    </row>
    <row r="257" spans="1:4" ht="16.5">
      <c r="A257" s="3" t="s">
        <v>48</v>
      </c>
      <c r="B257" s="3" t="s">
        <v>49</v>
      </c>
      <c r="C257" s="2" t="s">
        <v>761</v>
      </c>
      <c r="D257" s="2"/>
    </row>
    <row r="258" spans="1:4" ht="16.5">
      <c r="A258" s="3" t="s">
        <v>48</v>
      </c>
      <c r="B258" s="3" t="s">
        <v>49</v>
      </c>
      <c r="C258" s="2" t="s">
        <v>658</v>
      </c>
      <c r="D258" s="2"/>
    </row>
    <row r="259" spans="1:4" ht="16.5">
      <c r="A259" s="3" t="s">
        <v>48</v>
      </c>
      <c r="B259" s="3" t="s">
        <v>49</v>
      </c>
      <c r="C259" s="2" t="s">
        <v>759</v>
      </c>
      <c r="D259" s="2"/>
    </row>
    <row r="260" spans="1:4" ht="16.5">
      <c r="A260" s="3" t="s">
        <v>48</v>
      </c>
      <c r="B260" s="3" t="s">
        <v>49</v>
      </c>
      <c r="C260" s="2" t="s">
        <v>764</v>
      </c>
      <c r="D260" s="2"/>
    </row>
    <row r="261" spans="1:4" ht="16.5">
      <c r="A261" s="3" t="s">
        <v>48</v>
      </c>
      <c r="B261" s="3" t="s">
        <v>49</v>
      </c>
      <c r="C261" s="2" t="s">
        <v>763</v>
      </c>
      <c r="D261" s="2"/>
    </row>
    <row r="262" spans="1:4" ht="16.5">
      <c r="A262" s="3" t="s">
        <v>48</v>
      </c>
      <c r="B262" s="3" t="s">
        <v>49</v>
      </c>
      <c r="C262" s="2" t="s">
        <v>328</v>
      </c>
      <c r="D262" s="2"/>
    </row>
    <row r="263" spans="1:4" ht="16.5">
      <c r="A263" s="3" t="s">
        <v>48</v>
      </c>
      <c r="B263" s="3" t="s">
        <v>49</v>
      </c>
      <c r="C263" s="2" t="s">
        <v>758</v>
      </c>
      <c r="D263" s="2"/>
    </row>
    <row r="264" spans="1:4" ht="16.5">
      <c r="A264" s="3" t="s">
        <v>48</v>
      </c>
      <c r="B264" s="3" t="s">
        <v>49</v>
      </c>
      <c r="C264" s="2" t="s">
        <v>762</v>
      </c>
      <c r="D264" s="2"/>
    </row>
    <row r="265" spans="1:4" ht="16.5">
      <c r="A265" s="3" t="s">
        <v>48</v>
      </c>
      <c r="B265" s="3" t="s">
        <v>49</v>
      </c>
      <c r="C265" s="2" t="s">
        <v>760</v>
      </c>
      <c r="D265" s="2"/>
    </row>
    <row r="266" spans="1:4" ht="16.5">
      <c r="A266" s="3" t="s">
        <v>48</v>
      </c>
      <c r="B266" s="3" t="s">
        <v>49</v>
      </c>
      <c r="C266" s="2" t="s">
        <v>756</v>
      </c>
      <c r="D266" s="2" t="str">
        <f>Table136[[#This Row],[QH]]</f>
        <v>Thành phố Cao Lãnh</v>
      </c>
    </row>
    <row r="267" spans="1:4" ht="16.5">
      <c r="A267" s="3" t="s">
        <v>48</v>
      </c>
      <c r="B267" s="3" t="s">
        <v>49</v>
      </c>
      <c r="C267" s="2" t="s">
        <v>913</v>
      </c>
      <c r="D267" s="2"/>
    </row>
    <row r="268" spans="1:4" ht="16.5">
      <c r="A268" s="3" t="s">
        <v>48</v>
      </c>
      <c r="B268" s="3" t="s">
        <v>49</v>
      </c>
      <c r="C268" s="2" t="s">
        <v>757</v>
      </c>
      <c r="D268" s="2" t="str">
        <f>Table136[[#This Row],[QH]]</f>
        <v>Thành phố Sa Đéc</v>
      </c>
    </row>
    <row r="269" spans="1:4" ht="16.5">
      <c r="A269" s="3" t="s">
        <v>50</v>
      </c>
      <c r="B269" s="3" t="s">
        <v>51</v>
      </c>
      <c r="C269" s="2" t="s">
        <v>598</v>
      </c>
      <c r="D269" s="2"/>
    </row>
    <row r="270" spans="1:4" ht="16.5">
      <c r="A270" s="3" t="s">
        <v>50</v>
      </c>
      <c r="B270" s="3" t="s">
        <v>51</v>
      </c>
      <c r="C270" s="2" t="s">
        <v>603</v>
      </c>
      <c r="D270" s="2"/>
    </row>
    <row r="271" spans="1:4" ht="16.5">
      <c r="A271" s="3" t="s">
        <v>50</v>
      </c>
      <c r="B271" s="3" t="s">
        <v>51</v>
      </c>
      <c r="C271" s="2" t="s">
        <v>609</v>
      </c>
      <c r="D271" s="2"/>
    </row>
    <row r="272" spans="1:4" ht="16.5">
      <c r="A272" s="3" t="s">
        <v>50</v>
      </c>
      <c r="B272" s="3" t="s">
        <v>51</v>
      </c>
      <c r="C272" s="2" t="s">
        <v>604</v>
      </c>
      <c r="D272" s="2"/>
    </row>
    <row r="273" spans="1:4" ht="16.5">
      <c r="A273" s="3" t="s">
        <v>50</v>
      </c>
      <c r="B273" s="3" t="s">
        <v>51</v>
      </c>
      <c r="C273" s="2" t="s">
        <v>597</v>
      </c>
      <c r="D273" s="2"/>
    </row>
    <row r="274" spans="1:4" ht="16.5">
      <c r="A274" s="3" t="s">
        <v>50</v>
      </c>
      <c r="B274" s="3" t="s">
        <v>51</v>
      </c>
      <c r="C274" s="2" t="s">
        <v>605</v>
      </c>
      <c r="D274" s="2"/>
    </row>
    <row r="275" spans="1:4" ht="16.5">
      <c r="A275" s="3" t="s">
        <v>50</v>
      </c>
      <c r="B275" s="3" t="s">
        <v>51</v>
      </c>
      <c r="C275" s="2" t="s">
        <v>602</v>
      </c>
      <c r="D275" s="2"/>
    </row>
    <row r="276" spans="1:4" ht="16.5">
      <c r="A276" s="3" t="s">
        <v>50</v>
      </c>
      <c r="B276" s="3" t="s">
        <v>51</v>
      </c>
      <c r="C276" s="2" t="s">
        <v>599</v>
      </c>
      <c r="D276" s="2"/>
    </row>
    <row r="277" spans="1:4" ht="16.5">
      <c r="A277" s="3" t="s">
        <v>50</v>
      </c>
      <c r="B277" s="3" t="s">
        <v>51</v>
      </c>
      <c r="C277" s="2" t="s">
        <v>606</v>
      </c>
      <c r="D277" s="2"/>
    </row>
    <row r="278" spans="1:4" ht="16.5">
      <c r="A278" s="3" t="s">
        <v>50</v>
      </c>
      <c r="B278" s="3" t="s">
        <v>51</v>
      </c>
      <c r="C278" s="2" t="s">
        <v>596</v>
      </c>
      <c r="D278" s="2"/>
    </row>
    <row r="279" spans="1:4" ht="16.5">
      <c r="A279" s="3" t="s">
        <v>50</v>
      </c>
      <c r="B279" s="3" t="s">
        <v>51</v>
      </c>
      <c r="C279" s="2" t="s">
        <v>601</v>
      </c>
      <c r="D279" s="2"/>
    </row>
    <row r="280" spans="1:4" ht="16.5">
      <c r="A280" s="3" t="s">
        <v>50</v>
      </c>
      <c r="B280" s="3" t="s">
        <v>51</v>
      </c>
      <c r="C280" s="2" t="s">
        <v>607</v>
      </c>
      <c r="D280" s="2"/>
    </row>
    <row r="281" spans="1:4" ht="16.5">
      <c r="A281" s="3" t="s">
        <v>50</v>
      </c>
      <c r="B281" s="3" t="s">
        <v>51</v>
      </c>
      <c r="C281" s="2" t="s">
        <v>600</v>
      </c>
      <c r="D281" s="2"/>
    </row>
    <row r="282" spans="1:4" ht="16.5">
      <c r="A282" s="3" t="s">
        <v>50</v>
      </c>
      <c r="B282" s="3" t="s">
        <v>51</v>
      </c>
      <c r="C282" s="2" t="s">
        <v>608</v>
      </c>
      <c r="D282" s="2"/>
    </row>
    <row r="283" spans="1:4" ht="16.5">
      <c r="A283" s="3" t="s">
        <v>50</v>
      </c>
      <c r="B283" s="3" t="s">
        <v>51</v>
      </c>
      <c r="C283" s="2" t="s">
        <v>593</v>
      </c>
      <c r="D283" s="2" t="str">
        <f>Table136[[#This Row],[QH]]</f>
        <v>Thành phố Pleiku</v>
      </c>
    </row>
    <row r="284" spans="1:4" ht="16.5">
      <c r="A284" s="3" t="s">
        <v>50</v>
      </c>
      <c r="B284" s="3" t="s">
        <v>51</v>
      </c>
      <c r="C284" s="2" t="s">
        <v>594</v>
      </c>
      <c r="D284" s="2"/>
    </row>
    <row r="285" spans="1:4" ht="16.5">
      <c r="A285" s="3" t="s">
        <v>50</v>
      </c>
      <c r="B285" s="3" t="s">
        <v>51</v>
      </c>
      <c r="C285" s="2" t="s">
        <v>595</v>
      </c>
      <c r="D285" s="2"/>
    </row>
    <row r="286" spans="1:4" ht="16.5">
      <c r="A286" s="3" t="s">
        <v>52</v>
      </c>
      <c r="B286" s="3" t="s">
        <v>53</v>
      </c>
      <c r="C286" s="2" t="s">
        <v>191</v>
      </c>
      <c r="D286" s="2"/>
    </row>
    <row r="287" spans="1:4" ht="16.5">
      <c r="A287" s="3" t="s">
        <v>52</v>
      </c>
      <c r="B287" s="3" t="s">
        <v>53</v>
      </c>
      <c r="C287" s="2" t="s">
        <v>194</v>
      </c>
      <c r="D287" s="2"/>
    </row>
    <row r="288" spans="1:4" ht="16.5">
      <c r="A288" s="3" t="s">
        <v>52</v>
      </c>
      <c r="B288" s="3" t="s">
        <v>53</v>
      </c>
      <c r="C288" s="2" t="s">
        <v>186</v>
      </c>
      <c r="D288" s="2"/>
    </row>
    <row r="289" spans="1:4" ht="16.5">
      <c r="A289" s="3" t="s">
        <v>52</v>
      </c>
      <c r="B289" s="3" t="s">
        <v>53</v>
      </c>
      <c r="C289" s="2" t="s">
        <v>192</v>
      </c>
      <c r="D289" s="2"/>
    </row>
    <row r="290" spans="1:4" ht="16.5">
      <c r="A290" s="3" t="s">
        <v>52</v>
      </c>
      <c r="B290" s="3" t="s">
        <v>53</v>
      </c>
      <c r="C290" s="2" t="s">
        <v>187</v>
      </c>
      <c r="D290" s="2"/>
    </row>
    <row r="291" spans="1:4" ht="16.5">
      <c r="A291" s="3" t="s">
        <v>52</v>
      </c>
      <c r="B291" s="3" t="s">
        <v>53</v>
      </c>
      <c r="C291" s="2" t="s">
        <v>189</v>
      </c>
      <c r="D291" s="2"/>
    </row>
    <row r="292" spans="1:4" ht="16.5">
      <c r="A292" s="3" t="s">
        <v>52</v>
      </c>
      <c r="B292" s="3" t="s">
        <v>53</v>
      </c>
      <c r="C292" s="2" t="s">
        <v>195</v>
      </c>
      <c r="D292" s="2"/>
    </row>
    <row r="293" spans="1:4" ht="16.5">
      <c r="A293" s="3" t="s">
        <v>52</v>
      </c>
      <c r="B293" s="3" t="s">
        <v>53</v>
      </c>
      <c r="C293" s="2" t="s">
        <v>190</v>
      </c>
      <c r="D293" s="2"/>
    </row>
    <row r="294" spans="1:4" ht="16.5">
      <c r="A294" s="3" t="s">
        <v>52</v>
      </c>
      <c r="B294" s="3" t="s">
        <v>53</v>
      </c>
      <c r="C294" s="2" t="s">
        <v>193</v>
      </c>
      <c r="D294" s="2"/>
    </row>
    <row r="295" spans="1:4" ht="16.5">
      <c r="A295" s="3" t="s">
        <v>52</v>
      </c>
      <c r="B295" s="3" t="s">
        <v>53</v>
      </c>
      <c r="C295" s="2" t="s">
        <v>188</v>
      </c>
      <c r="D295" s="2"/>
    </row>
    <row r="296" spans="1:4" ht="16.5">
      <c r="A296" s="3" t="s">
        <v>52</v>
      </c>
      <c r="B296" s="3" t="s">
        <v>53</v>
      </c>
      <c r="C296" s="2" t="s">
        <v>185</v>
      </c>
      <c r="D296" s="2" t="s">
        <v>185</v>
      </c>
    </row>
    <row r="297" spans="1:4" ht="49.5">
      <c r="A297" s="3" t="s">
        <v>54</v>
      </c>
      <c r="B297" s="3" t="s">
        <v>55</v>
      </c>
      <c r="C297" s="35" t="s">
        <v>950</v>
      </c>
      <c r="D297" s="2"/>
    </row>
    <row r="298" spans="1:4" ht="82.5">
      <c r="A298" s="3" t="s">
        <v>54</v>
      </c>
      <c r="B298" s="3" t="s">
        <v>55</v>
      </c>
      <c r="C298" s="3" t="s">
        <v>957</v>
      </c>
      <c r="D298" s="36"/>
    </row>
    <row r="299" spans="1:4" ht="82.5">
      <c r="A299" s="3" t="s">
        <v>54</v>
      </c>
      <c r="B299" s="3" t="s">
        <v>55</v>
      </c>
      <c r="C299" s="37" t="s">
        <v>956</v>
      </c>
      <c r="D299" s="35"/>
    </row>
    <row r="300" spans="1:4" ht="115.5">
      <c r="A300" s="3" t="s">
        <v>54</v>
      </c>
      <c r="B300" s="3" t="s">
        <v>55</v>
      </c>
      <c r="C300" s="35" t="s">
        <v>955</v>
      </c>
      <c r="D300" s="35"/>
    </row>
    <row r="301" spans="1:4" ht="115.5">
      <c r="A301" s="3" t="s">
        <v>54</v>
      </c>
      <c r="B301" s="3" t="s">
        <v>55</v>
      </c>
      <c r="C301" s="35" t="s">
        <v>954</v>
      </c>
      <c r="D301" s="34"/>
    </row>
    <row r="302" spans="1:4" ht="99">
      <c r="A302" s="3" t="s">
        <v>54</v>
      </c>
      <c r="B302" s="3" t="s">
        <v>55</v>
      </c>
      <c r="C302" s="35" t="s">
        <v>951</v>
      </c>
      <c r="D302" s="34"/>
    </row>
    <row r="303" spans="1:4" ht="49.5">
      <c r="A303" s="3" t="s">
        <v>54</v>
      </c>
      <c r="B303" s="3" t="s">
        <v>55</v>
      </c>
      <c r="C303" s="37" t="s">
        <v>953</v>
      </c>
      <c r="D303" s="34"/>
    </row>
    <row r="304" spans="1:4" ht="99">
      <c r="A304" s="3" t="s">
        <v>54</v>
      </c>
      <c r="B304" s="3" t="s">
        <v>55</v>
      </c>
      <c r="C304" s="35" t="s">
        <v>952</v>
      </c>
      <c r="D304" s="34"/>
    </row>
    <row r="305" spans="1:4" ht="66">
      <c r="A305" s="3" t="s">
        <v>54</v>
      </c>
      <c r="B305" s="3" t="s">
        <v>55</v>
      </c>
      <c r="C305" s="37" t="s">
        <v>958</v>
      </c>
      <c r="D305" s="34"/>
    </row>
    <row r="306" spans="1:4" ht="99">
      <c r="A306" s="3" t="s">
        <v>54</v>
      </c>
      <c r="B306" s="3" t="s">
        <v>55</v>
      </c>
      <c r="C306" s="35" t="s">
        <v>959</v>
      </c>
      <c r="D306" s="34"/>
    </row>
    <row r="307" spans="1:4" ht="66">
      <c r="A307" s="3" t="s">
        <v>54</v>
      </c>
      <c r="B307" s="3" t="s">
        <v>55</v>
      </c>
      <c r="C307" s="37" t="s">
        <v>960</v>
      </c>
      <c r="D307" s="34"/>
    </row>
    <row r="308" spans="1:4" ht="16.5">
      <c r="A308" s="3" t="s">
        <v>54</v>
      </c>
      <c r="B308" s="3" t="s">
        <v>55</v>
      </c>
      <c r="C308" s="2" t="s">
        <v>397</v>
      </c>
      <c r="D308" s="34"/>
    </row>
    <row r="309" spans="1:4" ht="16.5">
      <c r="A309" s="3" t="s">
        <v>54</v>
      </c>
      <c r="B309" s="3" t="s">
        <v>55</v>
      </c>
      <c r="C309" s="2" t="s">
        <v>395</v>
      </c>
      <c r="D309" s="2"/>
    </row>
    <row r="310" spans="1:4" ht="16.5">
      <c r="A310" s="3" t="s">
        <v>54</v>
      </c>
      <c r="B310" s="3" t="s">
        <v>55</v>
      </c>
      <c r="C310" s="2" t="s">
        <v>398</v>
      </c>
      <c r="D310" s="2"/>
    </row>
    <row r="311" spans="1:4" ht="16.5">
      <c r="A311" s="3" t="s">
        <v>54</v>
      </c>
      <c r="B311" s="3" t="s">
        <v>55</v>
      </c>
      <c r="C311" s="2" t="s">
        <v>396</v>
      </c>
      <c r="D311" s="2"/>
    </row>
    <row r="312" spans="1:4" ht="16.5">
      <c r="A312" s="3" t="s">
        <v>54</v>
      </c>
      <c r="B312" s="3" t="s">
        <v>55</v>
      </c>
      <c r="C312" s="2" t="s">
        <v>394</v>
      </c>
      <c r="D312" s="2" t="str">
        <f>Table136[[#This Row],[QH]]</f>
        <v>Thành phố Phủ Lý</v>
      </c>
    </row>
    <row r="313" spans="1:4" ht="16.5">
      <c r="A313" s="3" t="s">
        <v>54</v>
      </c>
      <c r="B313" s="3" t="s">
        <v>55</v>
      </c>
      <c r="C313" s="2" t="s">
        <v>914</v>
      </c>
      <c r="D313" s="2"/>
    </row>
    <row r="314" spans="1:4" ht="16.5">
      <c r="A314" s="3" t="s">
        <v>58</v>
      </c>
      <c r="B314" s="3" t="s">
        <v>59</v>
      </c>
      <c r="C314" s="2" t="s">
        <v>472</v>
      </c>
      <c r="D314" s="2"/>
    </row>
    <row r="315" spans="1:4" ht="16.5">
      <c r="A315" s="3" t="s">
        <v>58</v>
      </c>
      <c r="B315" s="3" t="s">
        <v>59</v>
      </c>
      <c r="C315" s="2" t="s">
        <v>469</v>
      </c>
      <c r="D315" s="2"/>
    </row>
    <row r="316" spans="1:4" ht="16.5">
      <c r="A316" s="3" t="s">
        <v>58</v>
      </c>
      <c r="B316" s="3" t="s">
        <v>59</v>
      </c>
      <c r="C316" s="2" t="s">
        <v>466</v>
      </c>
      <c r="D316" s="2"/>
    </row>
    <row r="317" spans="1:4" ht="16.5">
      <c r="A317" s="3" t="s">
        <v>58</v>
      </c>
      <c r="B317" s="3" t="s">
        <v>59</v>
      </c>
      <c r="C317" s="2" t="s">
        <v>470</v>
      </c>
      <c r="D317" s="2"/>
    </row>
    <row r="318" spans="1:4" ht="16.5">
      <c r="A318" s="3" t="s">
        <v>58</v>
      </c>
      <c r="B318" s="3" t="s">
        <v>59</v>
      </c>
      <c r="C318" s="2" t="s">
        <v>465</v>
      </c>
      <c r="D318" s="2"/>
    </row>
    <row r="319" spans="1:4" ht="16.5">
      <c r="A319" s="3" t="s">
        <v>58</v>
      </c>
      <c r="B319" s="3" t="s">
        <v>59</v>
      </c>
      <c r="C319" s="2" t="s">
        <v>473</v>
      </c>
      <c r="D319" s="2"/>
    </row>
    <row r="320" spans="1:4" ht="16.5">
      <c r="A320" s="3" t="s">
        <v>58</v>
      </c>
      <c r="B320" s="3" t="s">
        <v>59</v>
      </c>
      <c r="C320" s="2" t="s">
        <v>474</v>
      </c>
      <c r="D320" s="2"/>
    </row>
    <row r="321" spans="1:4" ht="16.5">
      <c r="A321" s="3" t="s">
        <v>58</v>
      </c>
      <c r="B321" s="3" t="s">
        <v>59</v>
      </c>
      <c r="C321" s="2" t="s">
        <v>468</v>
      </c>
      <c r="D321" s="2"/>
    </row>
    <row r="322" spans="1:4" ht="16.5">
      <c r="A322" s="3" t="s">
        <v>58</v>
      </c>
      <c r="B322" s="3" t="s">
        <v>59</v>
      </c>
      <c r="C322" s="2" t="s">
        <v>471</v>
      </c>
      <c r="D322" s="2"/>
    </row>
    <row r="323" spans="1:4" ht="16.5">
      <c r="A323" s="3" t="s">
        <v>58</v>
      </c>
      <c r="B323" s="3" t="s">
        <v>59</v>
      </c>
      <c r="C323" s="2" t="s">
        <v>467</v>
      </c>
      <c r="D323" s="2"/>
    </row>
    <row r="324" spans="1:4" ht="16.5">
      <c r="A324" s="3" t="s">
        <v>58</v>
      </c>
      <c r="B324" s="3" t="s">
        <v>59</v>
      </c>
      <c r="C324" s="2" t="s">
        <v>463</v>
      </c>
      <c r="D324" s="2" t="str">
        <f>Table136[[#This Row],[QH]]</f>
        <v>Thành phố Hà Tĩnh</v>
      </c>
    </row>
    <row r="325" spans="1:4" ht="16.5">
      <c r="A325" s="3" t="s">
        <v>58</v>
      </c>
      <c r="B325" s="3" t="s">
        <v>59</v>
      </c>
      <c r="C325" s="2" t="s">
        <v>464</v>
      </c>
      <c r="D325" s="2"/>
    </row>
    <row r="326" spans="1:4" ht="16.5">
      <c r="A326" s="3" t="s">
        <v>58</v>
      </c>
      <c r="B326" s="3" t="s">
        <v>59</v>
      </c>
      <c r="C326" s="2" t="s">
        <v>475</v>
      </c>
      <c r="D326" s="2"/>
    </row>
    <row r="327" spans="1:4" ht="16.5">
      <c r="A327" s="3" t="s">
        <v>60</v>
      </c>
      <c r="B327" s="3" t="s">
        <v>61</v>
      </c>
      <c r="C327" s="2" t="s">
        <v>356</v>
      </c>
      <c r="D327" s="2"/>
    </row>
    <row r="328" spans="1:4" ht="16.5">
      <c r="A328" s="3" t="s">
        <v>60</v>
      </c>
      <c r="B328" s="3" t="s">
        <v>61</v>
      </c>
      <c r="C328" s="2" t="s">
        <v>355</v>
      </c>
      <c r="D328" s="2"/>
    </row>
    <row r="329" spans="1:4" ht="16.5">
      <c r="A329" s="3" t="s">
        <v>60</v>
      </c>
      <c r="B329" s="3" t="s">
        <v>61</v>
      </c>
      <c r="C329" s="2" t="s">
        <v>357</v>
      </c>
      <c r="D329" s="2"/>
    </row>
    <row r="330" spans="1:4" ht="16.5">
      <c r="A330" s="3" t="s">
        <v>60</v>
      </c>
      <c r="B330" s="3" t="s">
        <v>61</v>
      </c>
      <c r="C330" s="2" t="s">
        <v>353</v>
      </c>
      <c r="D330" s="2"/>
    </row>
    <row r="331" spans="1:4" ht="16.5">
      <c r="A331" s="3" t="s">
        <v>60</v>
      </c>
      <c r="B331" s="3" t="s">
        <v>61</v>
      </c>
      <c r="C331" s="2" t="s">
        <v>351</v>
      </c>
      <c r="D331" s="2"/>
    </row>
    <row r="332" spans="1:4" ht="16.5">
      <c r="A332" s="3" t="s">
        <v>60</v>
      </c>
      <c r="B332" s="3" t="s">
        <v>61</v>
      </c>
      <c r="C332" s="2" t="s">
        <v>359</v>
      </c>
      <c r="D332" s="2"/>
    </row>
    <row r="333" spans="1:4" ht="16.5">
      <c r="A333" s="3" t="s">
        <v>60</v>
      </c>
      <c r="B333" s="3" t="s">
        <v>61</v>
      </c>
      <c r="C333" s="2" t="s">
        <v>354</v>
      </c>
      <c r="D333" s="2"/>
    </row>
    <row r="334" spans="1:4" ht="16.5">
      <c r="A334" s="3" t="s">
        <v>60</v>
      </c>
      <c r="B334" s="3" t="s">
        <v>61</v>
      </c>
      <c r="C334" s="2" t="s">
        <v>360</v>
      </c>
      <c r="D334" s="2"/>
    </row>
    <row r="335" spans="1:4" ht="16.5">
      <c r="A335" s="3" t="s">
        <v>60</v>
      </c>
      <c r="B335" s="3" t="s">
        <v>61</v>
      </c>
      <c r="C335" s="2" t="s">
        <v>358</v>
      </c>
      <c r="D335" s="2"/>
    </row>
    <row r="336" spans="1:4" ht="16.5">
      <c r="A336" s="3" t="s">
        <v>60</v>
      </c>
      <c r="B336" s="3" t="s">
        <v>61</v>
      </c>
      <c r="C336" s="2" t="s">
        <v>350</v>
      </c>
      <c r="D336" s="2" t="str">
        <f>Table136[[#This Row],[QH]]</f>
        <v>Thành phố Chí Linh</v>
      </c>
    </row>
    <row r="337" spans="1:4" ht="16.5">
      <c r="A337" s="3" t="s">
        <v>60</v>
      </c>
      <c r="B337" s="3" t="s">
        <v>61</v>
      </c>
      <c r="C337" s="2" t="s">
        <v>349</v>
      </c>
      <c r="D337" s="2" t="str">
        <f>Table136[[#This Row],[QH]]</f>
        <v>Thành phố Hải Dương</v>
      </c>
    </row>
    <row r="338" spans="1:4" ht="16.5">
      <c r="A338" s="3" t="s">
        <v>60</v>
      </c>
      <c r="B338" s="3" t="s">
        <v>61</v>
      </c>
      <c r="C338" s="2" t="s">
        <v>352</v>
      </c>
      <c r="D338" s="2"/>
    </row>
    <row r="339" spans="1:4" ht="16.5">
      <c r="A339" s="3" t="s">
        <v>64</v>
      </c>
      <c r="B339" s="3" t="s">
        <v>65</v>
      </c>
      <c r="C339" s="2" t="s">
        <v>658</v>
      </c>
      <c r="D339" s="2"/>
    </row>
    <row r="340" spans="1:4" ht="16.5">
      <c r="A340" s="3" t="s">
        <v>64</v>
      </c>
      <c r="B340" s="3" t="s">
        <v>65</v>
      </c>
      <c r="C340" s="2" t="s">
        <v>795</v>
      </c>
      <c r="D340" s="2"/>
    </row>
    <row r="341" spans="1:4" ht="16.5">
      <c r="A341" s="3" t="s">
        <v>64</v>
      </c>
      <c r="B341" s="3" t="s">
        <v>65</v>
      </c>
      <c r="C341" s="2" t="s">
        <v>798</v>
      </c>
      <c r="D341" s="2"/>
    </row>
    <row r="342" spans="1:4" ht="16.5">
      <c r="A342" s="3" t="s">
        <v>64</v>
      </c>
      <c r="B342" s="3" t="s">
        <v>65</v>
      </c>
      <c r="C342" s="2" t="s">
        <v>796</v>
      </c>
      <c r="D342" s="2"/>
    </row>
    <row r="343" spans="1:4" ht="16.5">
      <c r="A343" s="3" t="s">
        <v>64</v>
      </c>
      <c r="B343" s="3" t="s">
        <v>65</v>
      </c>
      <c r="C343" s="2" t="s">
        <v>797</v>
      </c>
      <c r="D343" s="2"/>
    </row>
    <row r="344" spans="1:4" ht="16.5">
      <c r="A344" s="3" t="s">
        <v>64</v>
      </c>
      <c r="B344" s="3" t="s">
        <v>65</v>
      </c>
      <c r="C344" s="2" t="s">
        <v>915</v>
      </c>
      <c r="D344" s="2"/>
    </row>
    <row r="345" spans="1:4" ht="16.5">
      <c r="A345" s="3" t="s">
        <v>64</v>
      </c>
      <c r="B345" s="3" t="s">
        <v>65</v>
      </c>
      <c r="C345" s="2" t="s">
        <v>794</v>
      </c>
      <c r="D345" s="2" t="str">
        <f>Table136[[#This Row],[QH]]</f>
        <v>Thành phố Vị Thanh</v>
      </c>
    </row>
    <row r="346" spans="1:4" ht="16.5">
      <c r="A346" s="3" t="s">
        <v>64</v>
      </c>
      <c r="B346" s="3" t="s">
        <v>65</v>
      </c>
      <c r="C346" s="2" t="s">
        <v>799</v>
      </c>
      <c r="D346" s="2"/>
    </row>
    <row r="347" spans="1:4" ht="16.5">
      <c r="A347" s="3" t="s">
        <v>68</v>
      </c>
      <c r="B347" s="3" t="s">
        <v>69</v>
      </c>
      <c r="C347" s="2" t="s">
        <v>272</v>
      </c>
      <c r="D347" s="2"/>
    </row>
    <row r="348" spans="1:4" ht="16.5">
      <c r="A348" s="3" t="s">
        <v>68</v>
      </c>
      <c r="B348" s="3" t="s">
        <v>69</v>
      </c>
      <c r="C348" s="2" t="s">
        <v>268</v>
      </c>
      <c r="D348" s="2"/>
    </row>
    <row r="349" spans="1:4" ht="16.5">
      <c r="A349" s="3" t="s">
        <v>68</v>
      </c>
      <c r="B349" s="3" t="s">
        <v>69</v>
      </c>
      <c r="C349" s="2" t="s">
        <v>271</v>
      </c>
      <c r="D349" s="2"/>
    </row>
    <row r="350" spans="1:4" ht="16.5">
      <c r="A350" s="3" t="s">
        <v>68</v>
      </c>
      <c r="B350" s="3" t="s">
        <v>69</v>
      </c>
      <c r="C350" s="2" t="s">
        <v>269</v>
      </c>
      <c r="D350" s="2"/>
    </row>
    <row r="351" spans="1:4" ht="16.5">
      <c r="A351" s="3" t="s">
        <v>68</v>
      </c>
      <c r="B351" s="3" t="s">
        <v>69</v>
      </c>
      <c r="C351" s="2" t="s">
        <v>275</v>
      </c>
      <c r="D351" s="2"/>
    </row>
    <row r="352" spans="1:4" ht="16.5">
      <c r="A352" s="3" t="s">
        <v>68</v>
      </c>
      <c r="B352" s="3" t="s">
        <v>69</v>
      </c>
      <c r="C352" s="2" t="s">
        <v>277</v>
      </c>
      <c r="D352" s="2"/>
    </row>
    <row r="353" spans="1:4" ht="16.5">
      <c r="A353" s="3" t="s">
        <v>68</v>
      </c>
      <c r="B353" s="3" t="s">
        <v>69</v>
      </c>
      <c r="C353" s="2" t="s">
        <v>270</v>
      </c>
      <c r="D353" s="2"/>
    </row>
    <row r="354" spans="1:4" ht="16.5">
      <c r="A354" s="3" t="s">
        <v>68</v>
      </c>
      <c r="B354" s="3" t="s">
        <v>69</v>
      </c>
      <c r="C354" s="2" t="s">
        <v>274</v>
      </c>
      <c r="D354" s="2"/>
    </row>
    <row r="355" spans="1:4" ht="16.5">
      <c r="A355" s="3" t="s">
        <v>68</v>
      </c>
      <c r="B355" s="3" t="s">
        <v>69</v>
      </c>
      <c r="C355" s="2" t="s">
        <v>273</v>
      </c>
      <c r="D355" s="2"/>
    </row>
    <row r="356" spans="1:4" ht="16.5">
      <c r="A356" s="3" t="s">
        <v>68</v>
      </c>
      <c r="B356" s="3" t="s">
        <v>69</v>
      </c>
      <c r="C356" s="2" t="s">
        <v>276</v>
      </c>
      <c r="D356" s="2"/>
    </row>
    <row r="357" spans="1:4" ht="16.5">
      <c r="A357" s="3" t="s">
        <v>68</v>
      </c>
      <c r="B357" s="3" t="s">
        <v>69</v>
      </c>
      <c r="C357" s="2" t="s">
        <v>267</v>
      </c>
      <c r="D357" s="2" t="str">
        <f>Table136[[#This Row],[QH]]</f>
        <v>Thành phố Hòa Bình</v>
      </c>
    </row>
    <row r="358" spans="1:4" ht="16.5">
      <c r="A358" s="3" t="s">
        <v>70</v>
      </c>
      <c r="B358" s="3" t="s">
        <v>71</v>
      </c>
      <c r="C358" s="2" t="s">
        <v>381</v>
      </c>
      <c r="D358" s="2"/>
    </row>
    <row r="359" spans="1:4" ht="16.5">
      <c r="A359" s="3" t="s">
        <v>70</v>
      </c>
      <c r="B359" s="3" t="s">
        <v>71</v>
      </c>
      <c r="C359" s="2" t="s">
        <v>382</v>
      </c>
      <c r="D359" s="2"/>
    </row>
    <row r="360" spans="1:4" ht="16.5">
      <c r="A360" s="3" t="s">
        <v>70</v>
      </c>
      <c r="B360" s="3" t="s">
        <v>71</v>
      </c>
      <c r="C360" s="2" t="s">
        <v>383</v>
      </c>
      <c r="D360" s="2"/>
    </row>
    <row r="361" spans="1:4" ht="16.5">
      <c r="A361" s="3" t="s">
        <v>70</v>
      </c>
      <c r="B361" s="3" t="s">
        <v>71</v>
      </c>
      <c r="C361" s="2" t="s">
        <v>385</v>
      </c>
      <c r="D361" s="2"/>
    </row>
    <row r="362" spans="1:4" ht="16.5">
      <c r="A362" s="3" t="s">
        <v>70</v>
      </c>
      <c r="B362" s="3" t="s">
        <v>71</v>
      </c>
      <c r="C362" s="2" t="s">
        <v>384</v>
      </c>
      <c r="D362" s="2"/>
    </row>
    <row r="363" spans="1:4" ht="16.5">
      <c r="A363" s="3" t="s">
        <v>70</v>
      </c>
      <c r="B363" s="3" t="s">
        <v>71</v>
      </c>
      <c r="C363" s="2" t="s">
        <v>378</v>
      </c>
      <c r="D363" s="2"/>
    </row>
    <row r="364" spans="1:4" ht="16.5">
      <c r="A364" s="3" t="s">
        <v>70</v>
      </c>
      <c r="B364" s="3" t="s">
        <v>71</v>
      </c>
      <c r="C364" s="2" t="s">
        <v>377</v>
      </c>
      <c r="D364" s="2"/>
    </row>
    <row r="365" spans="1:4" ht="16.5">
      <c r="A365" s="3" t="s">
        <v>70</v>
      </c>
      <c r="B365" s="3" t="s">
        <v>71</v>
      </c>
      <c r="C365" s="2" t="s">
        <v>379</v>
      </c>
      <c r="D365" s="2"/>
    </row>
    <row r="366" spans="1:4" ht="16.5">
      <c r="A366" s="3" t="s">
        <v>70</v>
      </c>
      <c r="B366" s="3" t="s">
        <v>71</v>
      </c>
      <c r="C366" s="2" t="s">
        <v>376</v>
      </c>
      <c r="D366" s="2" t="str">
        <f>Table136[[#This Row],[QH]]</f>
        <v>Thành phố Hưng Yên</v>
      </c>
    </row>
    <row r="367" spans="1:4" ht="16.5">
      <c r="A367" s="3" t="s">
        <v>70</v>
      </c>
      <c r="B367" s="3" t="s">
        <v>71</v>
      </c>
      <c r="C367" s="2" t="s">
        <v>380</v>
      </c>
      <c r="D367" s="2"/>
    </row>
    <row r="368" spans="1:4" ht="16.5">
      <c r="A368" s="3" t="s">
        <v>72</v>
      </c>
      <c r="B368" s="3" t="s">
        <v>73</v>
      </c>
      <c r="C368" s="2" t="s">
        <v>559</v>
      </c>
      <c r="D368" s="2"/>
    </row>
    <row r="369" spans="1:4" ht="16.5">
      <c r="A369" s="3" t="s">
        <v>72</v>
      </c>
      <c r="B369" s="3" t="s">
        <v>73</v>
      </c>
      <c r="C369" s="2" t="s">
        <v>563</v>
      </c>
      <c r="D369" s="2"/>
    </row>
    <row r="370" spans="1:4" ht="16.5">
      <c r="A370" s="3" t="s">
        <v>72</v>
      </c>
      <c r="B370" s="3" t="s">
        <v>73</v>
      </c>
      <c r="C370" s="2" t="s">
        <v>564</v>
      </c>
      <c r="D370" s="2"/>
    </row>
    <row r="371" spans="1:4" ht="16.5">
      <c r="A371" s="3" t="s">
        <v>72</v>
      </c>
      <c r="B371" s="3" t="s">
        <v>73</v>
      </c>
      <c r="C371" s="2" t="s">
        <v>562</v>
      </c>
      <c r="D371" s="2"/>
    </row>
    <row r="372" spans="1:4" ht="16.5">
      <c r="A372" s="3" t="s">
        <v>72</v>
      </c>
      <c r="B372" s="3" t="s">
        <v>73</v>
      </c>
      <c r="C372" s="2" t="s">
        <v>565</v>
      </c>
      <c r="D372" s="2"/>
    </row>
    <row r="373" spans="1:4" ht="16.5">
      <c r="A373" s="3" t="s">
        <v>72</v>
      </c>
      <c r="B373" s="3" t="s">
        <v>73</v>
      </c>
      <c r="C373" s="2" t="s">
        <v>560</v>
      </c>
      <c r="D373" s="2"/>
    </row>
    <row r="374" spans="1:4" ht="16.5">
      <c r="A374" s="3" t="s">
        <v>72</v>
      </c>
      <c r="B374" s="3" t="s">
        <v>73</v>
      </c>
      <c r="C374" s="2" t="s">
        <v>558</v>
      </c>
      <c r="D374" s="2" t="str">
        <f>Table136[[#This Row],[QH]]</f>
        <v>Thành phố Cam Ranh</v>
      </c>
    </row>
    <row r="375" spans="1:4" ht="16.5">
      <c r="A375" s="3" t="s">
        <v>72</v>
      </c>
      <c r="B375" s="3" t="s">
        <v>73</v>
      </c>
      <c r="C375" s="2" t="s">
        <v>557</v>
      </c>
      <c r="D375" s="2" t="str">
        <f>Table136[[#This Row],[QH]]</f>
        <v>Thành phố Nha Trang</v>
      </c>
    </row>
    <row r="376" spans="1:4" ht="16.5">
      <c r="A376" s="3" t="s">
        <v>72</v>
      </c>
      <c r="B376" s="3" t="s">
        <v>73</v>
      </c>
      <c r="C376" s="2" t="s">
        <v>561</v>
      </c>
      <c r="D376" s="2"/>
    </row>
    <row r="377" spans="1:4" ht="16.5">
      <c r="A377" s="3" t="s">
        <v>74</v>
      </c>
      <c r="B377" s="3" t="s">
        <v>75</v>
      </c>
      <c r="C377" s="2" t="s">
        <v>781</v>
      </c>
      <c r="D377" s="2"/>
    </row>
    <row r="378" spans="1:4" ht="16.5">
      <c r="A378" s="3" t="s">
        <v>74</v>
      </c>
      <c r="B378" s="3" t="s">
        <v>75</v>
      </c>
      <c r="C378" s="2" t="s">
        <v>782</v>
      </c>
      <c r="D378" s="2"/>
    </row>
    <row r="379" spans="1:4" ht="16.5">
      <c r="A379" s="3" t="s">
        <v>74</v>
      </c>
      <c r="B379" s="3" t="s">
        <v>75</v>
      </c>
      <c r="C379" s="2" t="s">
        <v>658</v>
      </c>
      <c r="D379" s="2"/>
    </row>
    <row r="380" spans="1:4" ht="16.5">
      <c r="A380" s="3" t="s">
        <v>74</v>
      </c>
      <c r="B380" s="3" t="s">
        <v>75</v>
      </c>
      <c r="C380" s="2" t="s">
        <v>786</v>
      </c>
      <c r="D380" s="2"/>
    </row>
    <row r="381" spans="1:4" ht="16.5">
      <c r="A381" s="3" t="s">
        <v>74</v>
      </c>
      <c r="B381" s="3" t="s">
        <v>75</v>
      </c>
      <c r="C381" s="2" t="s">
        <v>779</v>
      </c>
      <c r="D381" s="2"/>
    </row>
    <row r="382" spans="1:4" ht="16.5">
      <c r="A382" s="3" t="s">
        <v>74</v>
      </c>
      <c r="B382" s="3" t="s">
        <v>75</v>
      </c>
      <c r="C382" s="2" t="s">
        <v>780</v>
      </c>
      <c r="D382" s="2"/>
    </row>
    <row r="383" spans="1:4" ht="16.5">
      <c r="A383" s="3" t="s">
        <v>74</v>
      </c>
      <c r="B383" s="3" t="s">
        <v>75</v>
      </c>
      <c r="C383" s="2" t="s">
        <v>777</v>
      </c>
      <c r="D383" s="2"/>
    </row>
    <row r="384" spans="1:4" ht="16.5">
      <c r="A384" s="3" t="s">
        <v>74</v>
      </c>
      <c r="B384" s="3" t="s">
        <v>75</v>
      </c>
      <c r="C384" s="2" t="s">
        <v>784</v>
      </c>
      <c r="D384" s="2"/>
    </row>
    <row r="385" spans="1:4" ht="16.5">
      <c r="A385" s="3" t="s">
        <v>74</v>
      </c>
      <c r="B385" s="3" t="s">
        <v>75</v>
      </c>
      <c r="C385" s="2" t="s">
        <v>776</v>
      </c>
      <c r="D385" s="2"/>
    </row>
    <row r="386" spans="1:4" ht="16.5">
      <c r="A386" s="3" t="s">
        <v>74</v>
      </c>
      <c r="B386" s="3" t="s">
        <v>75</v>
      </c>
      <c r="C386" s="2" t="s">
        <v>778</v>
      </c>
      <c r="D386" s="2"/>
    </row>
    <row r="387" spans="1:4" ht="16.5">
      <c r="A387" s="3" t="s">
        <v>74</v>
      </c>
      <c r="B387" s="3" t="s">
        <v>75</v>
      </c>
      <c r="C387" s="2" t="s">
        <v>785</v>
      </c>
      <c r="D387" s="2"/>
    </row>
    <row r="388" spans="1:4" ht="16.5">
      <c r="A388" s="3" t="s">
        <v>74</v>
      </c>
      <c r="B388" s="3" t="s">
        <v>75</v>
      </c>
      <c r="C388" s="2" t="s">
        <v>783</v>
      </c>
      <c r="D388" s="2"/>
    </row>
    <row r="389" spans="1:4" ht="16.5">
      <c r="A389" s="3" t="s">
        <v>74</v>
      </c>
      <c r="B389" s="3" t="s">
        <v>75</v>
      </c>
      <c r="C389" s="2" t="s">
        <v>775</v>
      </c>
      <c r="D389" s="2"/>
    </row>
    <row r="390" spans="1:4" ht="16.5">
      <c r="A390" s="3" t="s">
        <v>74</v>
      </c>
      <c r="B390" s="3" t="s">
        <v>75</v>
      </c>
      <c r="C390" s="2" t="s">
        <v>916</v>
      </c>
      <c r="D390" s="2"/>
    </row>
    <row r="391" spans="1:4" ht="16.5">
      <c r="A391" s="3" t="s">
        <v>74</v>
      </c>
      <c r="B391" s="3" t="s">
        <v>75</v>
      </c>
      <c r="C391" s="2" t="s">
        <v>774</v>
      </c>
      <c r="D391" s="2" t="str">
        <f>Table136[[#This Row],[QH]]</f>
        <v>Thành phố Rạch Giá</v>
      </c>
    </row>
    <row r="392" spans="1:4" ht="16.5">
      <c r="A392" s="3" t="s">
        <v>76</v>
      </c>
      <c r="B392" s="3" t="s">
        <v>77</v>
      </c>
      <c r="C392" s="2" t="s">
        <v>584</v>
      </c>
      <c r="D392" s="2"/>
    </row>
    <row r="393" spans="1:4" ht="16.5">
      <c r="A393" s="3" t="s">
        <v>76</v>
      </c>
      <c r="B393" s="3" t="s">
        <v>77</v>
      </c>
      <c r="C393" s="2" t="s">
        <v>589</v>
      </c>
      <c r="D393" s="2"/>
    </row>
    <row r="394" spans="1:4" ht="16.5">
      <c r="A394" s="3" t="s">
        <v>76</v>
      </c>
      <c r="B394" s="3" t="s">
        <v>77</v>
      </c>
      <c r="C394" s="2" t="s">
        <v>586</v>
      </c>
      <c r="D394" s="2"/>
    </row>
    <row r="395" spans="1:4" ht="16.5">
      <c r="A395" s="3" t="s">
        <v>76</v>
      </c>
      <c r="B395" s="3" t="s">
        <v>77</v>
      </c>
      <c r="C395" s="2" t="s">
        <v>592</v>
      </c>
      <c r="D395" s="2"/>
    </row>
    <row r="396" spans="1:4" ht="16.5">
      <c r="A396" s="3" t="s">
        <v>76</v>
      </c>
      <c r="B396" s="3" t="s">
        <v>77</v>
      </c>
      <c r="C396" s="2" t="s">
        <v>587</v>
      </c>
      <c r="D396" s="2"/>
    </row>
    <row r="397" spans="1:4" ht="16.5">
      <c r="A397" s="3" t="s">
        <v>76</v>
      </c>
      <c r="B397" s="3" t="s">
        <v>77</v>
      </c>
      <c r="C397" s="2" t="s">
        <v>588</v>
      </c>
      <c r="D397" s="2"/>
    </row>
    <row r="398" spans="1:4" ht="16.5">
      <c r="A398" s="3" t="s">
        <v>76</v>
      </c>
      <c r="B398" s="3" t="s">
        <v>77</v>
      </c>
      <c r="C398" s="2" t="s">
        <v>585</v>
      </c>
      <c r="D398" s="2"/>
    </row>
    <row r="399" spans="1:4" ht="16.5">
      <c r="A399" s="3" t="s">
        <v>76</v>
      </c>
      <c r="B399" s="3" t="s">
        <v>77</v>
      </c>
      <c r="C399" s="2" t="s">
        <v>590</v>
      </c>
      <c r="D399" s="2"/>
    </row>
    <row r="400" spans="1:4" ht="16.5">
      <c r="A400" s="3" t="s">
        <v>76</v>
      </c>
      <c r="B400" s="3" t="s">
        <v>77</v>
      </c>
      <c r="C400" s="2" t="s">
        <v>591</v>
      </c>
      <c r="D400" s="2"/>
    </row>
    <row r="401" spans="1:4" ht="16.5">
      <c r="A401" s="3" t="s">
        <v>76</v>
      </c>
      <c r="B401" s="3" t="s">
        <v>77</v>
      </c>
      <c r="C401" s="2" t="s">
        <v>583</v>
      </c>
      <c r="D401" s="2" t="str">
        <f>Table136[[#This Row],[QH]]</f>
        <v>Thành phố Kon Tum</v>
      </c>
    </row>
    <row r="402" spans="1:4" ht="16.5">
      <c r="A402" s="3" t="s">
        <v>78</v>
      </c>
      <c r="B402" s="3" t="s">
        <v>79</v>
      </c>
      <c r="C402" s="2" t="s">
        <v>240</v>
      </c>
      <c r="D402" s="2"/>
    </row>
    <row r="403" spans="1:4" ht="16.5">
      <c r="A403" s="3" t="s">
        <v>78</v>
      </c>
      <c r="B403" s="3" t="s">
        <v>79</v>
      </c>
      <c r="C403" s="2" t="s">
        <v>245</v>
      </c>
      <c r="D403" s="2"/>
    </row>
    <row r="404" spans="1:4" ht="16.5">
      <c r="A404" s="3" t="s">
        <v>78</v>
      </c>
      <c r="B404" s="3" t="s">
        <v>79</v>
      </c>
      <c r="C404" s="2" t="s">
        <v>242</v>
      </c>
      <c r="D404" s="2"/>
    </row>
    <row r="405" spans="1:4" ht="16.5">
      <c r="A405" s="3" t="s">
        <v>78</v>
      </c>
      <c r="B405" s="3" t="s">
        <v>79</v>
      </c>
      <c r="C405" s="2" t="s">
        <v>241</v>
      </c>
      <c r="D405" s="2"/>
    </row>
    <row r="406" spans="1:4" ht="16.5">
      <c r="A406" s="3" t="s">
        <v>78</v>
      </c>
      <c r="B406" s="3" t="s">
        <v>79</v>
      </c>
      <c r="C406" s="2" t="s">
        <v>239</v>
      </c>
      <c r="D406" s="2"/>
    </row>
    <row r="407" spans="1:4" ht="16.5">
      <c r="A407" s="3" t="s">
        <v>78</v>
      </c>
      <c r="B407" s="3" t="s">
        <v>79</v>
      </c>
      <c r="C407" s="2" t="s">
        <v>244</v>
      </c>
      <c r="D407" s="2"/>
    </row>
    <row r="408" spans="1:4" ht="16.5">
      <c r="A408" s="3" t="s">
        <v>78</v>
      </c>
      <c r="B408" s="3" t="s">
        <v>79</v>
      </c>
      <c r="C408" s="2" t="s">
        <v>243</v>
      </c>
      <c r="D408" s="2"/>
    </row>
    <row r="409" spans="1:4" ht="16.5">
      <c r="A409" s="3" t="s">
        <v>78</v>
      </c>
      <c r="B409" s="3" t="s">
        <v>79</v>
      </c>
      <c r="C409" s="2" t="s">
        <v>238</v>
      </c>
      <c r="D409" s="2" t="s">
        <v>238</v>
      </c>
    </row>
    <row r="410" spans="1:4" ht="16.5">
      <c r="A410" s="3" t="s">
        <v>80</v>
      </c>
      <c r="B410" s="3" t="s">
        <v>81</v>
      </c>
      <c r="C410" s="2" t="s">
        <v>197</v>
      </c>
      <c r="D410" s="2"/>
    </row>
    <row r="411" spans="1:4" ht="16.5">
      <c r="A411" s="3" t="s">
        <v>80</v>
      </c>
      <c r="B411" s="3" t="s">
        <v>81</v>
      </c>
      <c r="C411" s="2" t="s">
        <v>642</v>
      </c>
      <c r="D411" s="2"/>
    </row>
    <row r="412" spans="1:4" ht="16.5">
      <c r="A412" s="3" t="s">
        <v>80</v>
      </c>
      <c r="B412" s="3" t="s">
        <v>81</v>
      </c>
      <c r="C412" s="2" t="s">
        <v>640</v>
      </c>
      <c r="D412" s="2"/>
    </row>
    <row r="413" spans="1:4" ht="16.5">
      <c r="A413" s="3" t="s">
        <v>80</v>
      </c>
      <c r="B413" s="3" t="s">
        <v>81</v>
      </c>
      <c r="C413" s="2" t="s">
        <v>641</v>
      </c>
      <c r="D413" s="2"/>
    </row>
    <row r="414" spans="1:4" ht="16.5">
      <c r="A414" s="3" t="s">
        <v>80</v>
      </c>
      <c r="B414" s="3" t="s">
        <v>81</v>
      </c>
      <c r="C414" s="2" t="s">
        <v>634</v>
      </c>
      <c r="D414" s="2"/>
    </row>
    <row r="415" spans="1:4" ht="16.5">
      <c r="A415" s="3" t="s">
        <v>80</v>
      </c>
      <c r="B415" s="3" t="s">
        <v>81</v>
      </c>
      <c r="C415" s="2" t="s">
        <v>639</v>
      </c>
      <c r="D415" s="2"/>
    </row>
    <row r="416" spans="1:4" ht="16.5">
      <c r="A416" s="3" t="s">
        <v>80</v>
      </c>
      <c r="B416" s="3" t="s">
        <v>81</v>
      </c>
      <c r="C416" s="2" t="s">
        <v>637</v>
      </c>
      <c r="D416" s="2"/>
    </row>
    <row r="417" spans="1:4" ht="16.5">
      <c r="A417" s="3" t="s">
        <v>80</v>
      </c>
      <c r="B417" s="3" t="s">
        <v>81</v>
      </c>
      <c r="C417" s="2" t="s">
        <v>638</v>
      </c>
      <c r="D417" s="2"/>
    </row>
    <row r="418" spans="1:4" ht="16.5">
      <c r="A418" s="3" t="s">
        <v>80</v>
      </c>
      <c r="B418" s="3" t="s">
        <v>81</v>
      </c>
      <c r="C418" s="2" t="s">
        <v>635</v>
      </c>
      <c r="D418" s="2"/>
    </row>
    <row r="419" spans="1:4" ht="16.5">
      <c r="A419" s="3" t="s">
        <v>80</v>
      </c>
      <c r="B419" s="3" t="s">
        <v>81</v>
      </c>
      <c r="C419" s="2" t="s">
        <v>636</v>
      </c>
      <c r="D419" s="2"/>
    </row>
    <row r="420" spans="1:4" ht="16.5">
      <c r="A420" s="3" t="s">
        <v>80</v>
      </c>
      <c r="B420" s="3" t="s">
        <v>81</v>
      </c>
      <c r="C420" s="2" t="s">
        <v>633</v>
      </c>
      <c r="D420" s="2" t="str">
        <f>Table136[[#This Row],[QH]]</f>
        <v>Thành phố Bảo Lộc</v>
      </c>
    </row>
    <row r="421" spans="1:4" ht="16.5">
      <c r="A421" s="3" t="s">
        <v>80</v>
      </c>
      <c r="B421" s="3" t="s">
        <v>81</v>
      </c>
      <c r="C421" s="2" t="s">
        <v>632</v>
      </c>
      <c r="D421" s="2" t="str">
        <f>Table136[[#This Row],[QH]]</f>
        <v>Thành phố Đà Lạt</v>
      </c>
    </row>
    <row r="422" spans="1:4" ht="16.5">
      <c r="A422" s="3" t="s">
        <v>82</v>
      </c>
      <c r="B422" s="3" t="s">
        <v>83</v>
      </c>
      <c r="C422" s="2" t="s">
        <v>292</v>
      </c>
      <c r="D422" s="2"/>
    </row>
    <row r="423" spans="1:4" ht="16.5">
      <c r="A423" s="3" t="s">
        <v>82</v>
      </c>
      <c r="B423" s="3" t="s">
        <v>83</v>
      </c>
      <c r="C423" s="2" t="s">
        <v>288</v>
      </c>
      <c r="D423" s="2"/>
    </row>
    <row r="424" spans="1:4" ht="16.5">
      <c r="A424" s="3" t="s">
        <v>82</v>
      </c>
      <c r="B424" s="3" t="s">
        <v>83</v>
      </c>
      <c r="C424" s="2" t="s">
        <v>290</v>
      </c>
      <c r="D424" s="2"/>
    </row>
    <row r="425" spans="1:4" ht="16.5">
      <c r="A425" s="3" t="s">
        <v>82</v>
      </c>
      <c r="B425" s="3" t="s">
        <v>83</v>
      </c>
      <c r="C425" s="2" t="s">
        <v>294</v>
      </c>
      <c r="D425" s="2"/>
    </row>
    <row r="426" spans="1:4" ht="16.5">
      <c r="A426" s="3" t="s">
        <v>82</v>
      </c>
      <c r="B426" s="3" t="s">
        <v>83</v>
      </c>
      <c r="C426" s="2" t="s">
        <v>296</v>
      </c>
      <c r="D426" s="2"/>
    </row>
    <row r="427" spans="1:4" ht="16.5">
      <c r="A427" s="3" t="s">
        <v>82</v>
      </c>
      <c r="B427" s="3" t="s">
        <v>83</v>
      </c>
      <c r="C427" s="2" t="s">
        <v>293</v>
      </c>
      <c r="D427" s="2"/>
    </row>
    <row r="428" spans="1:4" ht="16.5">
      <c r="A428" s="3" t="s">
        <v>82</v>
      </c>
      <c r="B428" s="3" t="s">
        <v>83</v>
      </c>
      <c r="C428" s="2" t="s">
        <v>295</v>
      </c>
      <c r="D428" s="2"/>
    </row>
    <row r="429" spans="1:4" ht="16.5">
      <c r="A429" s="3" t="s">
        <v>82</v>
      </c>
      <c r="B429" s="3" t="s">
        <v>83</v>
      </c>
      <c r="C429" s="2" t="s">
        <v>287</v>
      </c>
      <c r="D429" s="2"/>
    </row>
    <row r="430" spans="1:4" ht="16.5">
      <c r="A430" s="3" t="s">
        <v>82</v>
      </c>
      <c r="B430" s="3" t="s">
        <v>83</v>
      </c>
      <c r="C430" s="2" t="s">
        <v>289</v>
      </c>
      <c r="D430" s="2"/>
    </row>
    <row r="431" spans="1:4" ht="16.5">
      <c r="A431" s="3" t="s">
        <v>82</v>
      </c>
      <c r="B431" s="3" t="s">
        <v>83</v>
      </c>
      <c r="C431" s="2" t="s">
        <v>291</v>
      </c>
      <c r="D431" s="2"/>
    </row>
    <row r="432" spans="1:4" ht="16.5">
      <c r="A432" s="3" t="s">
        <v>82</v>
      </c>
      <c r="B432" s="3" t="s">
        <v>83</v>
      </c>
      <c r="C432" s="2" t="s">
        <v>286</v>
      </c>
      <c r="D432" s="2" t="str">
        <f>Table136[[#This Row],[QH]]</f>
        <v>Thành phố Lạng Sơn</v>
      </c>
    </row>
    <row r="433" spans="1:4" ht="16.5">
      <c r="A433" s="3" t="s">
        <v>84</v>
      </c>
      <c r="B433" s="3" t="s">
        <v>85</v>
      </c>
      <c r="C433" s="2" t="s">
        <v>224</v>
      </c>
      <c r="D433" s="2"/>
    </row>
    <row r="434" spans="1:4" ht="16.5">
      <c r="A434" s="3" t="s">
        <v>84</v>
      </c>
      <c r="B434" s="3" t="s">
        <v>85</v>
      </c>
      <c r="C434" s="2" t="s">
        <v>225</v>
      </c>
      <c r="D434" s="2"/>
    </row>
    <row r="435" spans="1:4" ht="16.5">
      <c r="A435" s="3" t="s">
        <v>84</v>
      </c>
      <c r="B435" s="3" t="s">
        <v>85</v>
      </c>
      <c r="C435" s="2" t="s">
        <v>226</v>
      </c>
      <c r="D435" s="2"/>
    </row>
    <row r="436" spans="1:4" ht="16.5">
      <c r="A436" s="3" t="s">
        <v>84</v>
      </c>
      <c r="B436" s="3" t="s">
        <v>85</v>
      </c>
      <c r="C436" s="2" t="s">
        <v>221</v>
      </c>
      <c r="D436" s="2"/>
    </row>
    <row r="437" spans="1:4" ht="16.5">
      <c r="A437" s="3" t="s">
        <v>84</v>
      </c>
      <c r="B437" s="3" t="s">
        <v>85</v>
      </c>
      <c r="C437" s="2" t="s">
        <v>222</v>
      </c>
      <c r="D437" s="2"/>
    </row>
    <row r="438" spans="1:4" ht="16.5">
      <c r="A438" s="3" t="s">
        <v>84</v>
      </c>
      <c r="B438" s="3" t="s">
        <v>85</v>
      </c>
      <c r="C438" s="2" t="s">
        <v>223</v>
      </c>
      <c r="D438" s="2"/>
    </row>
    <row r="439" spans="1:4" ht="16.5">
      <c r="A439" s="3" t="s">
        <v>84</v>
      </c>
      <c r="B439" s="3" t="s">
        <v>85</v>
      </c>
      <c r="C439" s="2" t="s">
        <v>227</v>
      </c>
      <c r="D439" s="2"/>
    </row>
    <row r="440" spans="1:4" ht="16.5">
      <c r="A440" s="3" t="s">
        <v>84</v>
      </c>
      <c r="B440" s="3" t="s">
        <v>85</v>
      </c>
      <c r="C440" s="2" t="s">
        <v>917</v>
      </c>
      <c r="D440" s="2"/>
    </row>
    <row r="441" spans="1:4" ht="16.5">
      <c r="A441" s="3" t="s">
        <v>84</v>
      </c>
      <c r="B441" s="3" t="s">
        <v>85</v>
      </c>
      <c r="C441" s="2" t="s">
        <v>220</v>
      </c>
      <c r="D441" s="2" t="s">
        <v>220</v>
      </c>
    </row>
    <row r="442" spans="1:4" ht="16.5">
      <c r="A442" s="3" t="s">
        <v>86</v>
      </c>
      <c r="B442" s="3" t="s">
        <v>87</v>
      </c>
      <c r="C442" s="2" t="s">
        <v>717</v>
      </c>
      <c r="D442" s="2"/>
    </row>
    <row r="443" spans="1:4" ht="16.5">
      <c r="A443" s="3" t="s">
        <v>86</v>
      </c>
      <c r="B443" s="3" t="s">
        <v>87</v>
      </c>
      <c r="C443" s="2" t="s">
        <v>720</v>
      </c>
      <c r="D443" s="2"/>
    </row>
    <row r="444" spans="1:4" ht="16.5">
      <c r="A444" s="3" t="s">
        <v>86</v>
      </c>
      <c r="B444" s="3" t="s">
        <v>87</v>
      </c>
      <c r="C444" s="2" t="s">
        <v>721</v>
      </c>
      <c r="D444" s="2"/>
    </row>
    <row r="445" spans="1:4" ht="16.5">
      <c r="A445" s="3" t="s">
        <v>86</v>
      </c>
      <c r="B445" s="3" t="s">
        <v>87</v>
      </c>
      <c r="C445" s="2" t="s">
        <v>658</v>
      </c>
      <c r="D445" s="2"/>
    </row>
    <row r="446" spans="1:4" ht="16.5">
      <c r="A446" s="3" t="s">
        <v>86</v>
      </c>
      <c r="B446" s="3" t="s">
        <v>87</v>
      </c>
      <c r="C446" s="2" t="s">
        <v>716</v>
      </c>
      <c r="D446" s="2"/>
    </row>
    <row r="447" spans="1:4" ht="16.5">
      <c r="A447" s="3" t="s">
        <v>86</v>
      </c>
      <c r="B447" s="3" t="s">
        <v>87</v>
      </c>
      <c r="C447" s="2" t="s">
        <v>715</v>
      </c>
      <c r="D447" s="2"/>
    </row>
    <row r="448" spans="1:4" ht="16.5">
      <c r="A448" s="3" t="s">
        <v>86</v>
      </c>
      <c r="B448" s="3" t="s">
        <v>87</v>
      </c>
      <c r="C448" s="2" t="s">
        <v>712</v>
      </c>
      <c r="D448" s="2"/>
    </row>
    <row r="449" spans="1:4" ht="16.5">
      <c r="A449" s="3" t="s">
        <v>86</v>
      </c>
      <c r="B449" s="3" t="s">
        <v>87</v>
      </c>
      <c r="C449" s="2" t="s">
        <v>710</v>
      </c>
      <c r="D449" s="2"/>
    </row>
    <row r="450" spans="1:4" ht="16.5">
      <c r="A450" s="3" t="s">
        <v>86</v>
      </c>
      <c r="B450" s="3" t="s">
        <v>87</v>
      </c>
      <c r="C450" s="2" t="s">
        <v>713</v>
      </c>
      <c r="D450" s="2"/>
    </row>
    <row r="451" spans="1:4" ht="16.5">
      <c r="A451" s="3" t="s">
        <v>86</v>
      </c>
      <c r="B451" s="3" t="s">
        <v>87</v>
      </c>
      <c r="C451" s="2" t="s">
        <v>719</v>
      </c>
      <c r="D451" s="2"/>
    </row>
    <row r="452" spans="1:4" ht="16.5">
      <c r="A452" s="3" t="s">
        <v>86</v>
      </c>
      <c r="B452" s="3" t="s">
        <v>87</v>
      </c>
      <c r="C452" s="2" t="s">
        <v>714</v>
      </c>
      <c r="D452" s="2"/>
    </row>
    <row r="453" spans="1:4" ht="16.5">
      <c r="A453" s="3" t="s">
        <v>86</v>
      </c>
      <c r="B453" s="3" t="s">
        <v>87</v>
      </c>
      <c r="C453" s="2" t="s">
        <v>718</v>
      </c>
      <c r="D453" s="2"/>
    </row>
    <row r="454" spans="1:4" ht="16.5">
      <c r="A454" s="3" t="s">
        <v>86</v>
      </c>
      <c r="B454" s="3" t="s">
        <v>87</v>
      </c>
      <c r="C454" s="2" t="s">
        <v>711</v>
      </c>
      <c r="D454" s="2"/>
    </row>
    <row r="455" spans="1:4" ht="16.5">
      <c r="A455" s="3" t="s">
        <v>86</v>
      </c>
      <c r="B455" s="3" t="s">
        <v>87</v>
      </c>
      <c r="C455" s="2" t="s">
        <v>708</v>
      </c>
      <c r="D455" s="2" t="str">
        <f>Table136[[#This Row],[QH]]</f>
        <v>Thành phố Tân An</v>
      </c>
    </row>
    <row r="456" spans="1:4" ht="16.5">
      <c r="A456" s="3" t="s">
        <v>86</v>
      </c>
      <c r="B456" s="3" t="s">
        <v>87</v>
      </c>
      <c r="C456" s="2" t="s">
        <v>709</v>
      </c>
      <c r="D456" s="2"/>
    </row>
    <row r="457" spans="1:4" ht="49.5">
      <c r="A457" s="3" t="s">
        <v>88</v>
      </c>
      <c r="B457" s="3" t="s">
        <v>89</v>
      </c>
      <c r="C457" s="35" t="s">
        <v>947</v>
      </c>
      <c r="D457" s="2"/>
    </row>
    <row r="458" spans="1:4" ht="66">
      <c r="A458" s="3" t="s">
        <v>88</v>
      </c>
      <c r="B458" s="3" t="s">
        <v>89</v>
      </c>
      <c r="C458" s="36" t="s">
        <v>948</v>
      </c>
      <c r="D458" s="34"/>
    </row>
    <row r="459" spans="1:4" ht="49.5">
      <c r="A459" s="3" t="s">
        <v>88</v>
      </c>
      <c r="B459" s="3" t="s">
        <v>89</v>
      </c>
      <c r="C459" s="36" t="s">
        <v>949</v>
      </c>
      <c r="D459" s="34"/>
    </row>
    <row r="460" spans="1:4" ht="16.5">
      <c r="A460" s="3" t="s">
        <v>88</v>
      </c>
      <c r="B460" s="3" t="s">
        <v>89</v>
      </c>
      <c r="C460" s="2" t="s">
        <v>407</v>
      </c>
      <c r="D460" s="34"/>
    </row>
    <row r="461" spans="1:4" ht="16.5">
      <c r="A461" s="3" t="s">
        <v>88</v>
      </c>
      <c r="B461" s="3" t="s">
        <v>89</v>
      </c>
      <c r="C461" s="2" t="s">
        <v>408</v>
      </c>
      <c r="D461" s="2"/>
    </row>
    <row r="462" spans="1:4" ht="16.5">
      <c r="A462" s="3" t="s">
        <v>88</v>
      </c>
      <c r="B462" s="3" t="s">
        <v>89</v>
      </c>
      <c r="C462" s="2" t="s">
        <v>400</v>
      </c>
      <c r="D462" s="2"/>
    </row>
    <row r="463" spans="1:4" ht="16.5">
      <c r="A463" s="3" t="s">
        <v>88</v>
      </c>
      <c r="B463" s="3" t="s">
        <v>89</v>
      </c>
      <c r="C463" s="2" t="s">
        <v>404</v>
      </c>
      <c r="D463" s="2"/>
    </row>
    <row r="464" spans="1:4" ht="16.5">
      <c r="A464" s="3" t="s">
        <v>88</v>
      </c>
      <c r="B464" s="3" t="s">
        <v>89</v>
      </c>
      <c r="C464" s="2" t="s">
        <v>403</v>
      </c>
      <c r="D464" s="2"/>
    </row>
    <row r="465" spans="1:4" ht="16.5">
      <c r="A465" s="3" t="s">
        <v>88</v>
      </c>
      <c r="B465" s="3" t="s">
        <v>89</v>
      </c>
      <c r="C465" s="2" t="s">
        <v>405</v>
      </c>
      <c r="D465" s="2"/>
    </row>
    <row r="466" spans="1:4" ht="16.5">
      <c r="A466" s="3" t="s">
        <v>88</v>
      </c>
      <c r="B466" s="3" t="s">
        <v>89</v>
      </c>
      <c r="C466" s="2" t="s">
        <v>401</v>
      </c>
      <c r="D466" s="2"/>
    </row>
    <row r="467" spans="1:4" ht="16.5">
      <c r="A467" s="3" t="s">
        <v>88</v>
      </c>
      <c r="B467" s="3" t="s">
        <v>89</v>
      </c>
      <c r="C467" s="2" t="s">
        <v>406</v>
      </c>
      <c r="D467" s="2"/>
    </row>
    <row r="468" spans="1:4" ht="16.5">
      <c r="A468" s="3" t="s">
        <v>88</v>
      </c>
      <c r="B468" s="3" t="s">
        <v>89</v>
      </c>
      <c r="C468" s="2" t="s">
        <v>402</v>
      </c>
      <c r="D468" s="2"/>
    </row>
    <row r="469" spans="1:4" ht="16.5">
      <c r="A469" s="3" t="s">
        <v>88</v>
      </c>
      <c r="B469" s="3" t="s">
        <v>89</v>
      </c>
      <c r="C469" s="2" t="s">
        <v>399</v>
      </c>
      <c r="D469" s="2" t="str">
        <f>Table136[[#This Row],[QH]]</f>
        <v>Thành phố Nam Định</v>
      </c>
    </row>
    <row r="470" spans="1:4" ht="16.5">
      <c r="A470" s="3" t="s">
        <v>90</v>
      </c>
      <c r="B470" s="3" t="s">
        <v>91</v>
      </c>
      <c r="C470" s="2" t="s">
        <v>454</v>
      </c>
      <c r="D470" s="2"/>
    </row>
    <row r="471" spans="1:4" ht="16.5">
      <c r="A471" s="3" t="s">
        <v>90</v>
      </c>
      <c r="B471" s="3" t="s">
        <v>91</v>
      </c>
      <c r="C471" s="2" t="s">
        <v>452</v>
      </c>
      <c r="D471" s="2"/>
    </row>
    <row r="472" spans="1:4" ht="16.5">
      <c r="A472" s="3" t="s">
        <v>90</v>
      </c>
      <c r="B472" s="3" t="s">
        <v>91</v>
      </c>
      <c r="C472" s="2" t="s">
        <v>455</v>
      </c>
      <c r="D472" s="2"/>
    </row>
    <row r="473" spans="1:4" ht="16.5">
      <c r="A473" s="3" t="s">
        <v>90</v>
      </c>
      <c r="B473" s="3" t="s">
        <v>91</v>
      </c>
      <c r="C473" s="2" t="s">
        <v>457</v>
      </c>
      <c r="D473" s="2"/>
    </row>
    <row r="474" spans="1:4" ht="16.5">
      <c r="A474" s="3" t="s">
        <v>90</v>
      </c>
      <c r="B474" s="3" t="s">
        <v>91</v>
      </c>
      <c r="C474" s="2" t="s">
        <v>461</v>
      </c>
      <c r="D474" s="2"/>
    </row>
    <row r="475" spans="1:4" ht="16.5">
      <c r="A475" s="3" t="s">
        <v>90</v>
      </c>
      <c r="B475" s="3" t="s">
        <v>91</v>
      </c>
      <c r="C475" s="2" t="s">
        <v>269</v>
      </c>
      <c r="D475" s="2"/>
    </row>
    <row r="476" spans="1:4" ht="16.5">
      <c r="A476" s="3" t="s">
        <v>90</v>
      </c>
      <c r="B476" s="3" t="s">
        <v>91</v>
      </c>
      <c r="C476" s="2" t="s">
        <v>460</v>
      </c>
      <c r="D476" s="2"/>
    </row>
    <row r="477" spans="1:4" ht="16.5">
      <c r="A477" s="3" t="s">
        <v>90</v>
      </c>
      <c r="B477" s="3" t="s">
        <v>91</v>
      </c>
      <c r="C477" s="2" t="s">
        <v>459</v>
      </c>
      <c r="D477" s="2"/>
    </row>
    <row r="478" spans="1:4" ht="16.5">
      <c r="A478" s="3" t="s">
        <v>90</v>
      </c>
      <c r="B478" s="3" t="s">
        <v>91</v>
      </c>
      <c r="C478" s="2" t="s">
        <v>449</v>
      </c>
      <c r="D478" s="2"/>
    </row>
    <row r="479" spans="1:4" ht="16.5">
      <c r="A479" s="3" t="s">
        <v>90</v>
      </c>
      <c r="B479" s="3" t="s">
        <v>91</v>
      </c>
      <c r="C479" s="2" t="s">
        <v>446</v>
      </c>
      <c r="D479" s="2"/>
    </row>
    <row r="480" spans="1:4" ht="16.5">
      <c r="A480" s="3" t="s">
        <v>90</v>
      </c>
      <c r="B480" s="3" t="s">
        <v>91</v>
      </c>
      <c r="C480" s="2" t="s">
        <v>447</v>
      </c>
      <c r="D480" s="2"/>
    </row>
    <row r="481" spans="1:4" ht="16.5">
      <c r="A481" s="3" t="s">
        <v>90</v>
      </c>
      <c r="B481" s="3" t="s">
        <v>91</v>
      </c>
      <c r="C481" s="2" t="s">
        <v>450</v>
      </c>
      <c r="D481" s="2"/>
    </row>
    <row r="482" spans="1:4" ht="16.5">
      <c r="A482" s="3" t="s">
        <v>90</v>
      </c>
      <c r="B482" s="3" t="s">
        <v>91</v>
      </c>
      <c r="C482" s="2" t="s">
        <v>451</v>
      </c>
      <c r="D482" s="2"/>
    </row>
    <row r="483" spans="1:4" ht="16.5">
      <c r="A483" s="3" t="s">
        <v>90</v>
      </c>
      <c r="B483" s="3" t="s">
        <v>91</v>
      </c>
      <c r="C483" s="2" t="s">
        <v>453</v>
      </c>
      <c r="D483" s="2"/>
    </row>
    <row r="484" spans="1:4" ht="16.5">
      <c r="A484" s="3" t="s">
        <v>90</v>
      </c>
      <c r="B484" s="3" t="s">
        <v>91</v>
      </c>
      <c r="C484" s="2" t="s">
        <v>458</v>
      </c>
      <c r="D484" s="2"/>
    </row>
    <row r="485" spans="1:4" ht="16.5">
      <c r="A485" s="3" t="s">
        <v>90</v>
      </c>
      <c r="B485" s="3" t="s">
        <v>91</v>
      </c>
      <c r="C485" s="2" t="s">
        <v>448</v>
      </c>
      <c r="D485" s="2"/>
    </row>
    <row r="486" spans="1:4" ht="16.5">
      <c r="A486" s="3" t="s">
        <v>90</v>
      </c>
      <c r="B486" s="3" t="s">
        <v>91</v>
      </c>
      <c r="C486" s="2" t="s">
        <v>456</v>
      </c>
      <c r="D486" s="2"/>
    </row>
    <row r="487" spans="1:4" ht="16.5">
      <c r="A487" s="3" t="s">
        <v>90</v>
      </c>
      <c r="B487" s="3" t="s">
        <v>91</v>
      </c>
      <c r="C487" s="2" t="s">
        <v>443</v>
      </c>
      <c r="D487" s="2" t="str">
        <f>Table136[[#This Row],[QH]]</f>
        <v>Thành phố Vinh</v>
      </c>
    </row>
    <row r="488" spans="1:4" ht="16.5">
      <c r="A488" s="3" t="s">
        <v>90</v>
      </c>
      <c r="B488" s="3" t="s">
        <v>91</v>
      </c>
      <c r="C488" s="2" t="s">
        <v>444</v>
      </c>
      <c r="D488" s="2"/>
    </row>
    <row r="489" spans="1:4" ht="16.5">
      <c r="A489" s="3" t="s">
        <v>90</v>
      </c>
      <c r="B489" s="3" t="s">
        <v>91</v>
      </c>
      <c r="C489" s="2" t="s">
        <v>462</v>
      </c>
      <c r="D489" s="2"/>
    </row>
    <row r="490" spans="1:4" ht="16.5">
      <c r="A490" s="3" t="s">
        <v>90</v>
      </c>
      <c r="B490" s="3" t="s">
        <v>91</v>
      </c>
      <c r="C490" s="2" t="s">
        <v>445</v>
      </c>
      <c r="D490" s="2"/>
    </row>
    <row r="491" spans="1:4" ht="16.5">
      <c r="A491" s="3" t="s">
        <v>92</v>
      </c>
      <c r="B491" s="3" t="s">
        <v>93</v>
      </c>
      <c r="C491" s="2" t="s">
        <v>412</v>
      </c>
      <c r="D491" s="2"/>
    </row>
    <row r="492" spans="1:4" ht="16.5">
      <c r="A492" s="3" t="s">
        <v>92</v>
      </c>
      <c r="B492" s="3" t="s">
        <v>93</v>
      </c>
      <c r="C492" s="2" t="s">
        <v>413</v>
      </c>
      <c r="D492" s="2"/>
    </row>
    <row r="493" spans="1:4" ht="16.5">
      <c r="A493" s="3" t="s">
        <v>92</v>
      </c>
      <c r="B493" s="3" t="s">
        <v>93</v>
      </c>
      <c r="C493" s="2" t="s">
        <v>415</v>
      </c>
      <c r="D493" s="2"/>
    </row>
    <row r="494" spans="1:4" ht="16.5">
      <c r="A494" s="3" t="s">
        <v>92</v>
      </c>
      <c r="B494" s="3" t="s">
        <v>93</v>
      </c>
      <c r="C494" s="2" t="s">
        <v>411</v>
      </c>
      <c r="D494" s="2"/>
    </row>
    <row r="495" spans="1:4" ht="16.5">
      <c r="A495" s="3" t="s">
        <v>92</v>
      </c>
      <c r="B495" s="3" t="s">
        <v>93</v>
      </c>
      <c r="C495" s="2" t="s">
        <v>414</v>
      </c>
      <c r="D495" s="2"/>
    </row>
    <row r="496" spans="1:4" ht="16.5">
      <c r="A496" s="3" t="s">
        <v>92</v>
      </c>
      <c r="B496" s="3" t="s">
        <v>93</v>
      </c>
      <c r="C496" s="2" t="s">
        <v>416</v>
      </c>
      <c r="D496" s="2"/>
    </row>
    <row r="497" spans="1:4" ht="16.5">
      <c r="A497" s="3" t="s">
        <v>92</v>
      </c>
      <c r="B497" s="3" t="s">
        <v>93</v>
      </c>
      <c r="C497" s="2" t="s">
        <v>409</v>
      </c>
      <c r="D497" s="2" t="str">
        <f>Table136[[#This Row],[QH]]</f>
        <v>Thành phố Ninh Bình</v>
      </c>
    </row>
    <row r="498" spans="1:4" ht="16.5">
      <c r="A498" s="3" t="s">
        <v>92</v>
      </c>
      <c r="B498" s="3" t="s">
        <v>93</v>
      </c>
      <c r="C498" s="2" t="s">
        <v>410</v>
      </c>
      <c r="D498" s="2" t="str">
        <f>Table136[[#This Row],[QH]]</f>
        <v>Thành phố Tam Điệp</v>
      </c>
    </row>
    <row r="499" spans="1:4" ht="16.5">
      <c r="A499" s="3" t="s">
        <v>94</v>
      </c>
      <c r="B499" s="3" t="s">
        <v>95</v>
      </c>
      <c r="C499" s="2" t="s">
        <v>567</v>
      </c>
      <c r="D499" s="2"/>
    </row>
    <row r="500" spans="1:4" ht="16.5">
      <c r="A500" s="3" t="s">
        <v>94</v>
      </c>
      <c r="B500" s="3" t="s">
        <v>95</v>
      </c>
      <c r="C500" s="2" t="s">
        <v>569</v>
      </c>
      <c r="D500" s="2"/>
    </row>
    <row r="501" spans="1:4" ht="16.5">
      <c r="A501" s="3" t="s">
        <v>94</v>
      </c>
      <c r="B501" s="3" t="s">
        <v>95</v>
      </c>
      <c r="C501" s="2" t="s">
        <v>570</v>
      </c>
      <c r="D501" s="2"/>
    </row>
    <row r="502" spans="1:4" ht="16.5">
      <c r="A502" s="3" t="s">
        <v>94</v>
      </c>
      <c r="B502" s="3" t="s">
        <v>95</v>
      </c>
      <c r="C502" s="2" t="s">
        <v>568</v>
      </c>
      <c r="D502" s="2"/>
    </row>
    <row r="503" spans="1:4" ht="16.5">
      <c r="A503" s="3" t="s">
        <v>94</v>
      </c>
      <c r="B503" s="3" t="s">
        <v>95</v>
      </c>
      <c r="C503" s="2" t="s">
        <v>571</v>
      </c>
      <c r="D503" s="2"/>
    </row>
    <row r="504" spans="1:4" ht="16.5">
      <c r="A504" s="3" t="s">
        <v>94</v>
      </c>
      <c r="B504" s="3" t="s">
        <v>95</v>
      </c>
      <c r="C504" s="2" t="s">
        <v>572</v>
      </c>
      <c r="D504" s="2"/>
    </row>
    <row r="505" spans="1:4" ht="16.5">
      <c r="A505" s="3" t="s">
        <v>94</v>
      </c>
      <c r="B505" s="3" t="s">
        <v>95</v>
      </c>
      <c r="C505" s="2" t="s">
        <v>566</v>
      </c>
      <c r="D505" s="2" t="str">
        <f>Table136[[#This Row],[QH]]</f>
        <v>Thành phố Phan Rang-Tháp Chàm</v>
      </c>
    </row>
    <row r="506" spans="1:4" ht="16.5">
      <c r="A506" s="3" t="s">
        <v>96</v>
      </c>
      <c r="B506" s="3" t="s">
        <v>97</v>
      </c>
      <c r="C506" s="2" t="s">
        <v>327</v>
      </c>
      <c r="D506" s="2"/>
    </row>
    <row r="507" spans="1:4" ht="16.5">
      <c r="A507" s="3" t="s">
        <v>96</v>
      </c>
      <c r="B507" s="3" t="s">
        <v>97</v>
      </c>
      <c r="C507" s="2" t="s">
        <v>322</v>
      </c>
      <c r="D507" s="2"/>
    </row>
    <row r="508" spans="1:4" ht="16.5">
      <c r="A508" s="3" t="s">
        <v>96</v>
      </c>
      <c r="B508" s="3" t="s">
        <v>97</v>
      </c>
      <c r="C508" s="2" t="s">
        <v>323</v>
      </c>
      <c r="D508" s="2"/>
    </row>
    <row r="509" spans="1:4" ht="16.5">
      <c r="A509" s="3" t="s">
        <v>96</v>
      </c>
      <c r="B509" s="3" t="s">
        <v>97</v>
      </c>
      <c r="C509" s="2" t="s">
        <v>329</v>
      </c>
      <c r="D509" s="2"/>
    </row>
    <row r="510" spans="1:4" ht="16.5">
      <c r="A510" s="3" t="s">
        <v>96</v>
      </c>
      <c r="B510" s="3" t="s">
        <v>97</v>
      </c>
      <c r="C510" s="2" t="s">
        <v>325</v>
      </c>
      <c r="D510" s="2"/>
    </row>
    <row r="511" spans="1:4" ht="16.5">
      <c r="A511" s="3" t="s">
        <v>96</v>
      </c>
      <c r="B511" s="3" t="s">
        <v>97</v>
      </c>
      <c r="C511" s="2" t="s">
        <v>328</v>
      </c>
      <c r="D511" s="2"/>
    </row>
    <row r="512" spans="1:4" ht="16.5">
      <c r="A512" s="3" t="s">
        <v>96</v>
      </c>
      <c r="B512" s="3" t="s">
        <v>97</v>
      </c>
      <c r="C512" s="2" t="s">
        <v>332</v>
      </c>
      <c r="D512" s="2"/>
    </row>
    <row r="513" spans="1:4" ht="16.5">
      <c r="A513" s="3" t="s">
        <v>96</v>
      </c>
      <c r="B513" s="3" t="s">
        <v>97</v>
      </c>
      <c r="C513" s="2" t="s">
        <v>324</v>
      </c>
      <c r="D513" s="2"/>
    </row>
    <row r="514" spans="1:4" ht="16.5">
      <c r="A514" s="3" t="s">
        <v>96</v>
      </c>
      <c r="B514" s="3" t="s">
        <v>97</v>
      </c>
      <c r="C514" s="2" t="s">
        <v>330</v>
      </c>
      <c r="D514" s="2"/>
    </row>
    <row r="515" spans="1:4" ht="16.5">
      <c r="A515" s="3" t="s">
        <v>96</v>
      </c>
      <c r="B515" s="3" t="s">
        <v>97</v>
      </c>
      <c r="C515" s="2" t="s">
        <v>331</v>
      </c>
      <c r="D515" s="2"/>
    </row>
    <row r="516" spans="1:4" ht="16.5">
      <c r="A516" s="3" t="s">
        <v>96</v>
      </c>
      <c r="B516" s="3" t="s">
        <v>97</v>
      </c>
      <c r="C516" s="2" t="s">
        <v>326</v>
      </c>
      <c r="D516" s="2"/>
    </row>
    <row r="517" spans="1:4" ht="16.5">
      <c r="A517" s="3" t="s">
        <v>96</v>
      </c>
      <c r="B517" s="3" t="s">
        <v>97</v>
      </c>
      <c r="C517" s="2" t="s">
        <v>320</v>
      </c>
      <c r="D517" s="2" t="str">
        <f>Table136[[#This Row],[QH]]</f>
        <v>Thành phố Việt Trì</v>
      </c>
    </row>
    <row r="518" spans="1:4" ht="16.5">
      <c r="A518" s="3" t="s">
        <v>96</v>
      </c>
      <c r="B518" s="3" t="s">
        <v>97</v>
      </c>
      <c r="C518" s="2" t="s">
        <v>321</v>
      </c>
      <c r="D518" s="2"/>
    </row>
    <row r="519" spans="1:4" ht="82.5">
      <c r="A519" s="3" t="s">
        <v>98</v>
      </c>
      <c r="B519" s="3" t="s">
        <v>99</v>
      </c>
      <c r="C519" s="35" t="s">
        <v>942</v>
      </c>
      <c r="D519" s="2"/>
    </row>
    <row r="520" spans="1:4" ht="33">
      <c r="A520" s="3" t="s">
        <v>98</v>
      </c>
      <c r="B520" s="3" t="s">
        <v>99</v>
      </c>
      <c r="C520" s="36" t="s">
        <v>943</v>
      </c>
      <c r="D520" s="34"/>
    </row>
    <row r="521" spans="1:4" ht="16.5">
      <c r="A521" s="3" t="s">
        <v>98</v>
      </c>
      <c r="B521" s="3" t="s">
        <v>99</v>
      </c>
      <c r="C521" s="2" t="s">
        <v>551</v>
      </c>
      <c r="D521" s="34"/>
    </row>
    <row r="522" spans="1:4" ht="16.5">
      <c r="A522" s="3" t="s">
        <v>98</v>
      </c>
      <c r="B522" s="3" t="s">
        <v>99</v>
      </c>
      <c r="C522" s="2" t="s">
        <v>556</v>
      </c>
      <c r="D522" s="2"/>
    </row>
    <row r="523" spans="1:4" ht="16.5">
      <c r="A523" s="3" t="s">
        <v>98</v>
      </c>
      <c r="B523" s="3" t="s">
        <v>99</v>
      </c>
      <c r="C523" s="2" t="s">
        <v>553</v>
      </c>
      <c r="D523" s="2"/>
    </row>
    <row r="524" spans="1:4" ht="16.5">
      <c r="A524" s="3" t="s">
        <v>98</v>
      </c>
      <c r="B524" s="3" t="s">
        <v>99</v>
      </c>
      <c r="C524" s="2" t="s">
        <v>554</v>
      </c>
      <c r="D524" s="2"/>
    </row>
    <row r="525" spans="1:4" ht="16.5">
      <c r="A525" s="3" t="s">
        <v>98</v>
      </c>
      <c r="B525" s="3" t="s">
        <v>99</v>
      </c>
      <c r="C525" s="2" t="s">
        <v>555</v>
      </c>
      <c r="D525" s="2"/>
    </row>
    <row r="526" spans="1:4" ht="16.5">
      <c r="A526" s="3" t="s">
        <v>98</v>
      </c>
      <c r="B526" s="3" t="s">
        <v>99</v>
      </c>
      <c r="C526" s="2" t="s">
        <v>552</v>
      </c>
      <c r="D526" s="2"/>
    </row>
    <row r="527" spans="1:4" ht="16.5">
      <c r="A527" s="3" t="s">
        <v>98</v>
      </c>
      <c r="B527" s="3" t="s">
        <v>99</v>
      </c>
      <c r="C527" s="2" t="s">
        <v>549</v>
      </c>
      <c r="D527" s="2" t="str">
        <f>Table136[[#This Row],[QH]]</f>
        <v>Thành phố Tuy Hoà</v>
      </c>
    </row>
    <row r="528" spans="1:4" ht="16.5">
      <c r="A528" s="3" t="s">
        <v>98</v>
      </c>
      <c r="B528" s="3" t="s">
        <v>99</v>
      </c>
      <c r="C528" s="2" t="s">
        <v>918</v>
      </c>
      <c r="D528" s="2"/>
    </row>
    <row r="529" spans="1:4" ht="16.5">
      <c r="A529" s="3" t="s">
        <v>98</v>
      </c>
      <c r="B529" s="3" t="s">
        <v>99</v>
      </c>
      <c r="C529" s="2" t="s">
        <v>550</v>
      </c>
      <c r="D529" s="2"/>
    </row>
    <row r="530" spans="1:4" ht="16.5">
      <c r="A530" s="3" t="s">
        <v>100</v>
      </c>
      <c r="B530" s="3" t="s">
        <v>101</v>
      </c>
      <c r="C530" s="2" t="s">
        <v>480</v>
      </c>
      <c r="D530" s="2"/>
    </row>
    <row r="531" spans="1:4" ht="16.5">
      <c r="A531" s="3" t="s">
        <v>100</v>
      </c>
      <c r="B531" s="3" t="s">
        <v>101</v>
      </c>
      <c r="C531" s="2" t="s">
        <v>482</v>
      </c>
      <c r="D531" s="2"/>
    </row>
    <row r="532" spans="1:4" ht="16.5">
      <c r="A532" s="3" t="s">
        <v>100</v>
      </c>
      <c r="B532" s="3" t="s">
        <v>101</v>
      </c>
      <c r="C532" s="2" t="s">
        <v>477</v>
      </c>
      <c r="D532" s="2"/>
    </row>
    <row r="533" spans="1:4" ht="16.5">
      <c r="A533" s="3" t="s">
        <v>100</v>
      </c>
      <c r="B533" s="3" t="s">
        <v>101</v>
      </c>
      <c r="C533" s="2" t="s">
        <v>481</v>
      </c>
      <c r="D533" s="2"/>
    </row>
    <row r="534" spans="1:4" ht="16.5">
      <c r="A534" s="3" t="s">
        <v>100</v>
      </c>
      <c r="B534" s="3" t="s">
        <v>101</v>
      </c>
      <c r="C534" s="2" t="s">
        <v>479</v>
      </c>
      <c r="D534" s="2"/>
    </row>
    <row r="535" spans="1:4" ht="16.5">
      <c r="A535" s="3" t="s">
        <v>100</v>
      </c>
      <c r="B535" s="3" t="s">
        <v>101</v>
      </c>
      <c r="C535" s="2" t="s">
        <v>478</v>
      </c>
      <c r="D535" s="2"/>
    </row>
    <row r="536" spans="1:4" ht="16.5">
      <c r="A536" s="3" t="s">
        <v>100</v>
      </c>
      <c r="B536" s="3" t="s">
        <v>101</v>
      </c>
      <c r="C536" s="2" t="s">
        <v>476</v>
      </c>
      <c r="D536" s="2" t="str">
        <f>Table136[[#This Row],[QH]]</f>
        <v>Thành Phố Đồng Hới</v>
      </c>
    </row>
    <row r="537" spans="1:4" ht="16.5">
      <c r="A537" s="3" t="s">
        <v>100</v>
      </c>
      <c r="B537" s="3" t="s">
        <v>101</v>
      </c>
      <c r="C537" s="2" t="s">
        <v>483</v>
      </c>
      <c r="D537" s="2"/>
    </row>
    <row r="538" spans="1:4" ht="16.5">
      <c r="A538" s="3" t="s">
        <v>102</v>
      </c>
      <c r="B538" s="3" t="s">
        <v>103</v>
      </c>
      <c r="C538" s="2" t="s">
        <v>524</v>
      </c>
      <c r="D538" s="2"/>
    </row>
    <row r="539" spans="1:4" ht="16.5">
      <c r="A539" s="3" t="s">
        <v>102</v>
      </c>
      <c r="B539" s="3" t="s">
        <v>103</v>
      </c>
      <c r="C539" s="2" t="s">
        <v>515</v>
      </c>
      <c r="D539" s="2"/>
    </row>
    <row r="540" spans="1:4" ht="16.5">
      <c r="A540" s="3" t="s">
        <v>102</v>
      </c>
      <c r="B540" s="3" t="s">
        <v>103</v>
      </c>
      <c r="C540" s="2" t="s">
        <v>514</v>
      </c>
      <c r="D540" s="2"/>
    </row>
    <row r="541" spans="1:4" ht="16.5">
      <c r="A541" s="3" t="s">
        <v>102</v>
      </c>
      <c r="B541" s="3" t="s">
        <v>103</v>
      </c>
      <c r="C541" s="2" t="s">
        <v>517</v>
      </c>
      <c r="D541" s="2"/>
    </row>
    <row r="542" spans="1:4" ht="16.5">
      <c r="A542" s="3" t="s">
        <v>102</v>
      </c>
      <c r="B542" s="3" t="s">
        <v>103</v>
      </c>
      <c r="C542" s="2" t="s">
        <v>521</v>
      </c>
      <c r="D542" s="2"/>
    </row>
    <row r="543" spans="1:4" ht="16.5">
      <c r="A543" s="3" t="s">
        <v>102</v>
      </c>
      <c r="B543" s="3" t="s">
        <v>103</v>
      </c>
      <c r="C543" s="2" t="s">
        <v>519</v>
      </c>
      <c r="D543" s="2"/>
    </row>
    <row r="544" spans="1:4" ht="16.5">
      <c r="A544" s="3" t="s">
        <v>102</v>
      </c>
      <c r="B544" s="3" t="s">
        <v>103</v>
      </c>
      <c r="C544" s="2" t="s">
        <v>525</v>
      </c>
      <c r="D544" s="2"/>
    </row>
    <row r="545" spans="1:4" ht="16.5">
      <c r="A545" s="3" t="s">
        <v>102</v>
      </c>
      <c r="B545" s="3" t="s">
        <v>103</v>
      </c>
      <c r="C545" s="2" t="s">
        <v>528</v>
      </c>
      <c r="D545" s="2"/>
    </row>
    <row r="546" spans="1:4" ht="16.5">
      <c r="A546" s="3" t="s">
        <v>102</v>
      </c>
      <c r="B546" s="3" t="s">
        <v>103</v>
      </c>
      <c r="C546" s="2" t="s">
        <v>526</v>
      </c>
      <c r="D546" s="2"/>
    </row>
    <row r="547" spans="1:4" ht="16.5">
      <c r="A547" s="3" t="s">
        <v>102</v>
      </c>
      <c r="B547" s="3" t="s">
        <v>103</v>
      </c>
      <c r="C547" s="2" t="s">
        <v>527</v>
      </c>
      <c r="D547" s="2"/>
    </row>
    <row r="548" spans="1:4" ht="16.5">
      <c r="A548" s="3" t="s">
        <v>102</v>
      </c>
      <c r="B548" s="3" t="s">
        <v>103</v>
      </c>
      <c r="C548" s="2" t="s">
        <v>520</v>
      </c>
      <c r="D548" s="2"/>
    </row>
    <row r="549" spans="1:4" ht="16.5">
      <c r="A549" s="3" t="s">
        <v>102</v>
      </c>
      <c r="B549" s="3" t="s">
        <v>103</v>
      </c>
      <c r="C549" s="2" t="s">
        <v>518</v>
      </c>
      <c r="D549" s="2"/>
    </row>
    <row r="550" spans="1:4" ht="16.5">
      <c r="A550" s="3" t="s">
        <v>102</v>
      </c>
      <c r="B550" s="3" t="s">
        <v>103</v>
      </c>
      <c r="C550" s="2" t="s">
        <v>513</v>
      </c>
      <c r="D550" s="2"/>
    </row>
    <row r="551" spans="1:4" ht="16.5">
      <c r="A551" s="3" t="s">
        <v>102</v>
      </c>
      <c r="B551" s="3" t="s">
        <v>103</v>
      </c>
      <c r="C551" s="2" t="s">
        <v>522</v>
      </c>
      <c r="D551" s="2"/>
    </row>
    <row r="552" spans="1:4" ht="16.5">
      <c r="A552" s="3" t="s">
        <v>102</v>
      </c>
      <c r="B552" s="3" t="s">
        <v>103</v>
      </c>
      <c r="C552" s="2" t="s">
        <v>523</v>
      </c>
      <c r="D552" s="2"/>
    </row>
    <row r="553" spans="1:4" ht="16.5">
      <c r="A553" s="3" t="s">
        <v>102</v>
      </c>
      <c r="B553" s="3" t="s">
        <v>103</v>
      </c>
      <c r="C553" s="2" t="s">
        <v>512</v>
      </c>
      <c r="D553" s="2" t="str">
        <f>Table136[[#This Row],[QH]]</f>
        <v>Thành phố Hội An</v>
      </c>
    </row>
    <row r="554" spans="1:4" ht="16.5">
      <c r="A554" s="3" t="s">
        <v>102</v>
      </c>
      <c r="B554" s="3" t="s">
        <v>103</v>
      </c>
      <c r="C554" s="2" t="s">
        <v>511</v>
      </c>
      <c r="D554" s="2" t="str">
        <f>Table136[[#This Row],[QH]]</f>
        <v>Thành phố Tam Kỳ</v>
      </c>
    </row>
    <row r="555" spans="1:4" ht="16.5">
      <c r="A555" s="3" t="s">
        <v>102</v>
      </c>
      <c r="B555" s="3" t="s">
        <v>103</v>
      </c>
      <c r="C555" s="2" t="s">
        <v>516</v>
      </c>
      <c r="D555" s="2"/>
    </row>
    <row r="556" spans="1:4" ht="16.5">
      <c r="A556" s="3" t="s">
        <v>104</v>
      </c>
      <c r="B556" s="3" t="s">
        <v>105</v>
      </c>
      <c r="C556" s="2" t="s">
        <v>539</v>
      </c>
      <c r="D556" s="2"/>
    </row>
    <row r="557" spans="1:4" ht="16.5">
      <c r="A557" s="3" t="s">
        <v>104</v>
      </c>
      <c r="B557" s="3" t="s">
        <v>105</v>
      </c>
      <c r="C557" s="2" t="s">
        <v>530</v>
      </c>
      <c r="D557" s="2"/>
    </row>
    <row r="558" spans="1:4" ht="16.5">
      <c r="A558" s="3" t="s">
        <v>104</v>
      </c>
      <c r="B558" s="3" t="s">
        <v>105</v>
      </c>
      <c r="C558" s="2" t="s">
        <v>540</v>
      </c>
      <c r="D558" s="2"/>
    </row>
    <row r="559" spans="1:4" ht="16.5">
      <c r="A559" s="3" t="s">
        <v>104</v>
      </c>
      <c r="B559" s="3" t="s">
        <v>105</v>
      </c>
      <c r="C559" s="2" t="s">
        <v>536</v>
      </c>
      <c r="D559" s="2"/>
    </row>
    <row r="560" spans="1:4" ht="16.5">
      <c r="A560" s="3" t="s">
        <v>104</v>
      </c>
      <c r="B560" s="3" t="s">
        <v>105</v>
      </c>
      <c r="C560" s="2" t="s">
        <v>538</v>
      </c>
      <c r="D560" s="2"/>
    </row>
    <row r="561" spans="1:4" ht="16.5">
      <c r="A561" s="3" t="s">
        <v>104</v>
      </c>
      <c r="B561" s="3" t="s">
        <v>105</v>
      </c>
      <c r="C561" s="2" t="s">
        <v>537</v>
      </c>
      <c r="D561" s="2"/>
    </row>
    <row r="562" spans="1:4" ht="16.5">
      <c r="A562" s="3" t="s">
        <v>104</v>
      </c>
      <c r="B562" s="3" t="s">
        <v>105</v>
      </c>
      <c r="C562" s="2" t="s">
        <v>534</v>
      </c>
      <c r="D562" s="2"/>
    </row>
    <row r="563" spans="1:4" ht="16.5">
      <c r="A563" s="3" t="s">
        <v>104</v>
      </c>
      <c r="B563" s="3" t="s">
        <v>105</v>
      </c>
      <c r="C563" s="2" t="s">
        <v>535</v>
      </c>
      <c r="D563" s="2"/>
    </row>
    <row r="564" spans="1:4" ht="16.5">
      <c r="A564" s="3" t="s">
        <v>104</v>
      </c>
      <c r="B564" s="3" t="s">
        <v>105</v>
      </c>
      <c r="C564" s="2" t="s">
        <v>532</v>
      </c>
      <c r="D564" s="2"/>
    </row>
    <row r="565" spans="1:4" ht="16.5">
      <c r="A565" s="3" t="s">
        <v>104</v>
      </c>
      <c r="B565" s="3" t="s">
        <v>105</v>
      </c>
      <c r="C565" s="2" t="s">
        <v>531</v>
      </c>
      <c r="D565" s="2"/>
    </row>
    <row r="566" spans="1:4" ht="16.5">
      <c r="A566" s="3" t="s">
        <v>104</v>
      </c>
      <c r="B566" s="3" t="s">
        <v>105</v>
      </c>
      <c r="C566" s="2" t="s">
        <v>533</v>
      </c>
      <c r="D566" s="2"/>
    </row>
    <row r="567" spans="1:4" ht="16.5">
      <c r="A567" s="3" t="s">
        <v>104</v>
      </c>
      <c r="B567" s="3" t="s">
        <v>105</v>
      </c>
      <c r="C567" s="2" t="s">
        <v>529</v>
      </c>
      <c r="D567" s="2" t="str">
        <f>Table136[[#This Row],[QH]]</f>
        <v>Thành phố Quảng Ngãi</v>
      </c>
    </row>
    <row r="568" spans="1:4" ht="16.5">
      <c r="A568" s="3" t="s">
        <v>104</v>
      </c>
      <c r="B568" s="3" t="s">
        <v>105</v>
      </c>
      <c r="C568" s="2" t="s">
        <v>919</v>
      </c>
      <c r="D568" s="2"/>
    </row>
    <row r="569" spans="1:4" ht="16.5">
      <c r="A569" s="3" t="s">
        <v>106</v>
      </c>
      <c r="B569" s="3" t="s">
        <v>107</v>
      </c>
      <c r="C569" s="2" t="s">
        <v>305</v>
      </c>
      <c r="D569" s="2"/>
    </row>
    <row r="570" spans="1:4" ht="16.5">
      <c r="A570" s="3" t="s">
        <v>106</v>
      </c>
      <c r="B570" s="3" t="s">
        <v>107</v>
      </c>
      <c r="C570" s="2" t="s">
        <v>301</v>
      </c>
      <c r="D570" s="2"/>
    </row>
    <row r="571" spans="1:4" ht="16.5">
      <c r="A571" s="3" t="s">
        <v>106</v>
      </c>
      <c r="B571" s="3" t="s">
        <v>107</v>
      </c>
      <c r="C571" s="2" t="s">
        <v>309</v>
      </c>
      <c r="D571" s="2"/>
    </row>
    <row r="572" spans="1:4" ht="16.5">
      <c r="A572" s="3" t="s">
        <v>106</v>
      </c>
      <c r="B572" s="3" t="s">
        <v>107</v>
      </c>
      <c r="C572" s="2" t="s">
        <v>303</v>
      </c>
      <c r="D572" s="2"/>
    </row>
    <row r="573" spans="1:4" ht="16.5">
      <c r="A573" s="3" t="s">
        <v>106</v>
      </c>
      <c r="B573" s="3" t="s">
        <v>107</v>
      </c>
      <c r="C573" s="2" t="s">
        <v>304</v>
      </c>
      <c r="D573" s="2"/>
    </row>
    <row r="574" spans="1:4" ht="16.5">
      <c r="A574" s="3" t="s">
        <v>106</v>
      </c>
      <c r="B574" s="3" t="s">
        <v>107</v>
      </c>
      <c r="C574" s="2" t="s">
        <v>302</v>
      </c>
      <c r="D574" s="2"/>
    </row>
    <row r="575" spans="1:4" ht="16.5">
      <c r="A575" s="3" t="s">
        <v>106</v>
      </c>
      <c r="B575" s="3" t="s">
        <v>107</v>
      </c>
      <c r="C575" s="2" t="s">
        <v>306</v>
      </c>
      <c r="D575" s="2"/>
    </row>
    <row r="576" spans="1:4" ht="16.5">
      <c r="A576" s="3" t="s">
        <v>106</v>
      </c>
      <c r="B576" s="3" t="s">
        <v>107</v>
      </c>
      <c r="C576" s="2" t="s">
        <v>299</v>
      </c>
      <c r="D576" s="2" t="str">
        <f>Table136[[#This Row],[QH]]</f>
        <v>Thành phố Cẩm Phả</v>
      </c>
    </row>
    <row r="577" spans="1:4" ht="16.5">
      <c r="A577" s="3" t="s">
        <v>106</v>
      </c>
      <c r="B577" s="3" t="s">
        <v>107</v>
      </c>
      <c r="C577" s="2" t="s">
        <v>297</v>
      </c>
      <c r="D577" s="2" t="str">
        <f>Table136[[#This Row],[QH]]</f>
        <v>Thành phố Hạ Long</v>
      </c>
    </row>
    <row r="578" spans="1:4" ht="16.5">
      <c r="A578" s="3" t="s">
        <v>106</v>
      </c>
      <c r="B578" s="3" t="s">
        <v>107</v>
      </c>
      <c r="C578" s="2" t="s">
        <v>298</v>
      </c>
      <c r="D578" s="2" t="str">
        <f>Table136[[#This Row],[QH]]</f>
        <v>Thành phố Móng Cái</v>
      </c>
    </row>
    <row r="579" spans="1:4" ht="16.5">
      <c r="A579" s="3" t="s">
        <v>106</v>
      </c>
      <c r="B579" s="3" t="s">
        <v>107</v>
      </c>
      <c r="C579" s="2" t="s">
        <v>300</v>
      </c>
      <c r="D579" s="2" t="str">
        <f>Table136[[#This Row],[QH]]</f>
        <v>Thành phố Uông Bí</v>
      </c>
    </row>
    <row r="580" spans="1:4" ht="16.5">
      <c r="A580" s="3" t="s">
        <v>106</v>
      </c>
      <c r="B580" s="3" t="s">
        <v>107</v>
      </c>
      <c r="C580" s="2" t="s">
        <v>307</v>
      </c>
      <c r="D580" s="2"/>
    </row>
    <row r="581" spans="1:4" ht="16.5">
      <c r="A581" s="3" t="s">
        <v>106</v>
      </c>
      <c r="B581" s="3" t="s">
        <v>107</v>
      </c>
      <c r="C581" s="2" t="s">
        <v>308</v>
      </c>
      <c r="D581" s="2"/>
    </row>
    <row r="582" spans="1:4" ht="16.5">
      <c r="A582" s="3" t="s">
        <v>108</v>
      </c>
      <c r="B582" s="3" t="s">
        <v>109</v>
      </c>
      <c r="C582" s="2" t="s">
        <v>490</v>
      </c>
      <c r="D582" s="2"/>
    </row>
    <row r="583" spans="1:4" ht="16.5">
      <c r="A583" s="3" t="s">
        <v>108</v>
      </c>
      <c r="B583" s="3" t="s">
        <v>109</v>
      </c>
      <c r="C583" s="2" t="s">
        <v>493</v>
      </c>
      <c r="D583" s="2"/>
    </row>
    <row r="584" spans="1:4" ht="16.5">
      <c r="A584" s="3" t="s">
        <v>108</v>
      </c>
      <c r="B584" s="3" t="s">
        <v>109</v>
      </c>
      <c r="C584" s="2" t="s">
        <v>489</v>
      </c>
      <c r="D584" s="2"/>
    </row>
    <row r="585" spans="1:4" ht="16.5">
      <c r="A585" s="3" t="s">
        <v>108</v>
      </c>
      <c r="B585" s="3" t="s">
        <v>109</v>
      </c>
      <c r="C585" s="2" t="s">
        <v>488</v>
      </c>
      <c r="D585" s="2"/>
    </row>
    <row r="586" spans="1:4" ht="16.5">
      <c r="A586" s="3" t="s">
        <v>108</v>
      </c>
      <c r="B586" s="3" t="s">
        <v>109</v>
      </c>
      <c r="C586" s="2" t="s">
        <v>492</v>
      </c>
      <c r="D586" s="2"/>
    </row>
    <row r="587" spans="1:4" ht="16.5">
      <c r="A587" s="3" t="s">
        <v>108</v>
      </c>
      <c r="B587" s="3" t="s">
        <v>109</v>
      </c>
      <c r="C587" s="2" t="s">
        <v>487</v>
      </c>
      <c r="D587" s="2"/>
    </row>
    <row r="588" spans="1:4" ht="16.5">
      <c r="A588" s="3" t="s">
        <v>108</v>
      </c>
      <c r="B588" s="3" t="s">
        <v>109</v>
      </c>
      <c r="C588" s="2" t="s">
        <v>491</v>
      </c>
      <c r="D588" s="2"/>
    </row>
    <row r="589" spans="1:4" ht="16.5">
      <c r="A589" s="3" t="s">
        <v>108</v>
      </c>
      <c r="B589" s="3" t="s">
        <v>109</v>
      </c>
      <c r="C589" s="2" t="s">
        <v>486</v>
      </c>
      <c r="D589" s="2"/>
    </row>
    <row r="590" spans="1:4" ht="16.5">
      <c r="A590" s="3" t="s">
        <v>108</v>
      </c>
      <c r="B590" s="3" t="s">
        <v>109</v>
      </c>
      <c r="C590" s="2" t="s">
        <v>484</v>
      </c>
      <c r="D590" s="2" t="str">
        <f>Table136[[#This Row],[QH]]</f>
        <v>Thành phố Đông Hà</v>
      </c>
    </row>
    <row r="591" spans="1:4" ht="16.5">
      <c r="A591" s="3" t="s">
        <v>108</v>
      </c>
      <c r="B591" s="3" t="s">
        <v>109</v>
      </c>
      <c r="C591" s="2" t="s">
        <v>485</v>
      </c>
      <c r="D591" s="2"/>
    </row>
    <row r="592" spans="1:4" ht="16.5">
      <c r="A592" s="3" t="s">
        <v>110</v>
      </c>
      <c r="B592" s="3" t="s">
        <v>111</v>
      </c>
      <c r="C592" s="2" t="s">
        <v>658</v>
      </c>
      <c r="D592" s="2"/>
    </row>
    <row r="593" spans="1:4" ht="16.5">
      <c r="A593" s="3" t="s">
        <v>110</v>
      </c>
      <c r="B593" s="3" t="s">
        <v>111</v>
      </c>
      <c r="C593" s="2" t="s">
        <v>803</v>
      </c>
      <c r="D593" s="2"/>
    </row>
    <row r="594" spans="1:4" ht="16.5">
      <c r="A594" s="3" t="s">
        <v>110</v>
      </c>
      <c r="B594" s="3" t="s">
        <v>111</v>
      </c>
      <c r="C594" s="2" t="s">
        <v>801</v>
      </c>
      <c r="D594" s="2"/>
    </row>
    <row r="595" spans="1:4" ht="16.5">
      <c r="A595" s="3" t="s">
        <v>110</v>
      </c>
      <c r="B595" s="3" t="s">
        <v>111</v>
      </c>
      <c r="C595" s="2" t="s">
        <v>804</v>
      </c>
      <c r="D595" s="2"/>
    </row>
    <row r="596" spans="1:4" ht="16.5">
      <c r="A596" s="3" t="s">
        <v>110</v>
      </c>
      <c r="B596" s="3" t="s">
        <v>111</v>
      </c>
      <c r="C596" s="2" t="s">
        <v>802</v>
      </c>
      <c r="D596" s="2"/>
    </row>
    <row r="597" spans="1:4" ht="16.5">
      <c r="A597" s="3" t="s">
        <v>110</v>
      </c>
      <c r="B597" s="3" t="s">
        <v>111</v>
      </c>
      <c r="C597" s="2" t="s">
        <v>805</v>
      </c>
      <c r="D597" s="2"/>
    </row>
    <row r="598" spans="1:4" ht="16.5">
      <c r="A598" s="3" t="s">
        <v>110</v>
      </c>
      <c r="B598" s="3" t="s">
        <v>111</v>
      </c>
      <c r="C598" s="2" t="s">
        <v>807</v>
      </c>
      <c r="D598" s="2"/>
    </row>
    <row r="599" spans="1:4" ht="16.5">
      <c r="A599" s="3" t="s">
        <v>110</v>
      </c>
      <c r="B599" s="3" t="s">
        <v>111</v>
      </c>
      <c r="C599" s="2" t="s">
        <v>809</v>
      </c>
      <c r="D599" s="2"/>
    </row>
    <row r="600" spans="1:4" ht="16.5">
      <c r="A600" s="3" t="s">
        <v>110</v>
      </c>
      <c r="B600" s="3" t="s">
        <v>111</v>
      </c>
      <c r="C600" s="2" t="s">
        <v>800</v>
      </c>
      <c r="D600" s="2" t="str">
        <f>Table136[[#This Row],[QH]]</f>
        <v>Thành phố Sóc Trăng</v>
      </c>
    </row>
    <row r="601" spans="1:4" ht="16.5">
      <c r="A601" s="3" t="s">
        <v>110</v>
      </c>
      <c r="B601" s="3" t="s">
        <v>111</v>
      </c>
      <c r="C601" s="2" t="s">
        <v>806</v>
      </c>
      <c r="D601" s="2"/>
    </row>
    <row r="602" spans="1:4" ht="16.5">
      <c r="A602" s="3" t="s">
        <v>110</v>
      </c>
      <c r="B602" s="3" t="s">
        <v>111</v>
      </c>
      <c r="C602" s="2" t="s">
        <v>808</v>
      </c>
      <c r="D602" s="2"/>
    </row>
    <row r="603" spans="1:4" ht="16.5">
      <c r="A603" s="3" t="s">
        <v>112</v>
      </c>
      <c r="B603" s="3" t="s">
        <v>113</v>
      </c>
      <c r="C603" s="2" t="s">
        <v>250</v>
      </c>
      <c r="D603" s="2"/>
    </row>
    <row r="604" spans="1:4" ht="16.5">
      <c r="A604" s="3" t="s">
        <v>112</v>
      </c>
      <c r="B604" s="3" t="s">
        <v>113</v>
      </c>
      <c r="C604" s="2" t="s">
        <v>254</v>
      </c>
      <c r="D604" s="2"/>
    </row>
    <row r="605" spans="1:4" ht="16.5">
      <c r="A605" s="3" t="s">
        <v>112</v>
      </c>
      <c r="B605" s="3" t="s">
        <v>113</v>
      </c>
      <c r="C605" s="2" t="s">
        <v>252</v>
      </c>
      <c r="D605" s="2"/>
    </row>
    <row r="606" spans="1:4" ht="16.5">
      <c r="A606" s="3" t="s">
        <v>112</v>
      </c>
      <c r="B606" s="3" t="s">
        <v>113</v>
      </c>
      <c r="C606" s="2" t="s">
        <v>249</v>
      </c>
      <c r="D606" s="2"/>
    </row>
    <row r="607" spans="1:4" ht="16.5">
      <c r="A607" s="3" t="s">
        <v>112</v>
      </c>
      <c r="B607" s="3" t="s">
        <v>113</v>
      </c>
      <c r="C607" s="2" t="s">
        <v>251</v>
      </c>
      <c r="D607" s="2"/>
    </row>
    <row r="608" spans="1:4" ht="16.5">
      <c r="A608" s="3" t="s">
        <v>112</v>
      </c>
      <c r="B608" s="3" t="s">
        <v>113</v>
      </c>
      <c r="C608" s="2" t="s">
        <v>247</v>
      </c>
      <c r="D608" s="2"/>
    </row>
    <row r="609" spans="1:4" ht="16.5">
      <c r="A609" s="3" t="s">
        <v>112</v>
      </c>
      <c r="B609" s="3" t="s">
        <v>113</v>
      </c>
      <c r="C609" s="2" t="s">
        <v>255</v>
      </c>
      <c r="D609" s="2"/>
    </row>
    <row r="610" spans="1:4" ht="16.5">
      <c r="A610" s="3" t="s">
        <v>112</v>
      </c>
      <c r="B610" s="3" t="s">
        <v>113</v>
      </c>
      <c r="C610" s="2" t="s">
        <v>256</v>
      </c>
      <c r="D610" s="2"/>
    </row>
    <row r="611" spans="1:4" ht="16.5">
      <c r="A611" s="3" t="s">
        <v>112</v>
      </c>
      <c r="B611" s="3" t="s">
        <v>113</v>
      </c>
      <c r="C611" s="2" t="s">
        <v>248</v>
      </c>
      <c r="D611" s="2"/>
    </row>
    <row r="612" spans="1:4" ht="16.5">
      <c r="A612" s="3" t="s">
        <v>112</v>
      </c>
      <c r="B612" s="3" t="s">
        <v>113</v>
      </c>
      <c r="C612" s="2" t="s">
        <v>257</v>
      </c>
      <c r="D612" s="2"/>
    </row>
    <row r="613" spans="1:4" ht="16.5">
      <c r="A613" s="3" t="s">
        <v>112</v>
      </c>
      <c r="B613" s="3" t="s">
        <v>113</v>
      </c>
      <c r="C613" s="2" t="s">
        <v>253</v>
      </c>
      <c r="D613" s="2"/>
    </row>
    <row r="614" spans="1:4" ht="16.5">
      <c r="A614" s="3" t="s">
        <v>112</v>
      </c>
      <c r="B614" s="3" t="s">
        <v>113</v>
      </c>
      <c r="C614" s="2" t="s">
        <v>246</v>
      </c>
      <c r="D614" s="2" t="s">
        <v>246</v>
      </c>
    </row>
    <row r="615" spans="1:4" ht="16.5">
      <c r="A615" s="3" t="s">
        <v>114</v>
      </c>
      <c r="B615" s="3" t="s">
        <v>115</v>
      </c>
      <c r="C615" s="2" t="s">
        <v>660</v>
      </c>
      <c r="D615" s="2"/>
    </row>
    <row r="616" spans="1:4" ht="16.5">
      <c r="A616" s="3" t="s">
        <v>114</v>
      </c>
      <c r="B616" s="3" t="s">
        <v>115</v>
      </c>
      <c r="C616" s="2" t="s">
        <v>658</v>
      </c>
      <c r="D616" s="2"/>
    </row>
    <row r="617" spans="1:4" ht="16.5">
      <c r="A617" s="3" t="s">
        <v>114</v>
      </c>
      <c r="B617" s="3" t="s">
        <v>115</v>
      </c>
      <c r="C617" s="2" t="s">
        <v>657</v>
      </c>
      <c r="D617" s="2"/>
    </row>
    <row r="618" spans="1:4" ht="16.5">
      <c r="A618" s="3" t="s">
        <v>114</v>
      </c>
      <c r="B618" s="3" t="s">
        <v>115</v>
      </c>
      <c r="C618" s="2" t="s">
        <v>659</v>
      </c>
      <c r="D618" s="2"/>
    </row>
    <row r="619" spans="1:4" ht="16.5">
      <c r="A619" s="3" t="s">
        <v>114</v>
      </c>
      <c r="B619" s="3" t="s">
        <v>115</v>
      </c>
      <c r="C619" s="2" t="s">
        <v>655</v>
      </c>
      <c r="D619" s="2"/>
    </row>
    <row r="620" spans="1:4" ht="16.5">
      <c r="A620" s="3" t="s">
        <v>114</v>
      </c>
      <c r="B620" s="3" t="s">
        <v>115</v>
      </c>
      <c r="C620" s="2" t="s">
        <v>656</v>
      </c>
      <c r="D620" s="2"/>
    </row>
    <row r="621" spans="1:4" ht="16.5">
      <c r="A621" s="3" t="s">
        <v>114</v>
      </c>
      <c r="B621" s="3" t="s">
        <v>115</v>
      </c>
      <c r="C621" s="2" t="s">
        <v>654</v>
      </c>
      <c r="D621" s="2" t="str">
        <f>Table136[[#This Row],[QH]]</f>
        <v>Thành phố Tây Ninh</v>
      </c>
    </row>
    <row r="622" spans="1:4" ht="16.5">
      <c r="A622" s="3" t="s">
        <v>114</v>
      </c>
      <c r="B622" s="3" t="s">
        <v>115</v>
      </c>
      <c r="C622" s="2" t="s">
        <v>920</v>
      </c>
      <c r="D622" s="2"/>
    </row>
    <row r="623" spans="1:4" ht="16.5">
      <c r="A623" s="3" t="s">
        <v>114</v>
      </c>
      <c r="B623" s="3" t="s">
        <v>115</v>
      </c>
      <c r="C623" s="2" t="s">
        <v>921</v>
      </c>
      <c r="D623" s="2"/>
    </row>
    <row r="624" spans="1:4" ht="16.5">
      <c r="A624" s="3" t="s">
        <v>116</v>
      </c>
      <c r="B624" s="3" t="s">
        <v>117</v>
      </c>
      <c r="C624" s="2" t="s">
        <v>389</v>
      </c>
      <c r="D624" s="2"/>
    </row>
    <row r="625" spans="1:4" ht="16.5">
      <c r="A625" s="3" t="s">
        <v>116</v>
      </c>
      <c r="B625" s="3" t="s">
        <v>117</v>
      </c>
      <c r="C625" s="2" t="s">
        <v>388</v>
      </c>
      <c r="D625" s="2"/>
    </row>
    <row r="626" spans="1:4" ht="16.5">
      <c r="A626" s="3" t="s">
        <v>116</v>
      </c>
      <c r="B626" s="3" t="s">
        <v>117</v>
      </c>
      <c r="C626" s="2" t="s">
        <v>392</v>
      </c>
      <c r="D626" s="2"/>
    </row>
    <row r="627" spans="1:4" ht="16.5">
      <c r="A627" s="3" t="s">
        <v>116</v>
      </c>
      <c r="B627" s="3" t="s">
        <v>117</v>
      </c>
      <c r="C627" s="2" t="s">
        <v>387</v>
      </c>
      <c r="D627" s="2"/>
    </row>
    <row r="628" spans="1:4" ht="16.5">
      <c r="A628" s="3" t="s">
        <v>116</v>
      </c>
      <c r="B628" s="3" t="s">
        <v>117</v>
      </c>
      <c r="C628" s="2" t="s">
        <v>390</v>
      </c>
      <c r="D628" s="2"/>
    </row>
    <row r="629" spans="1:4" ht="16.5">
      <c r="A629" s="3" t="s">
        <v>116</v>
      </c>
      <c r="B629" s="3" t="s">
        <v>117</v>
      </c>
      <c r="C629" s="2" t="s">
        <v>391</v>
      </c>
      <c r="D629" s="2"/>
    </row>
    <row r="630" spans="1:4" ht="16.5">
      <c r="A630" s="3" t="s">
        <v>116</v>
      </c>
      <c r="B630" s="3" t="s">
        <v>117</v>
      </c>
      <c r="C630" s="2" t="s">
        <v>393</v>
      </c>
      <c r="D630" s="2"/>
    </row>
    <row r="631" spans="1:4" ht="16.5">
      <c r="A631" s="3" t="s">
        <v>116</v>
      </c>
      <c r="B631" s="3" t="s">
        <v>117</v>
      </c>
      <c r="C631" s="2" t="s">
        <v>386</v>
      </c>
      <c r="D631" s="2" t="str">
        <f>Table136[[#This Row],[QH]]</f>
        <v>Thành phố Thái Bình</v>
      </c>
    </row>
    <row r="632" spans="1:4" ht="16.5">
      <c r="A632" s="3" t="s">
        <v>118</v>
      </c>
      <c r="B632" s="3" t="s">
        <v>119</v>
      </c>
      <c r="C632" s="2" t="s">
        <v>284</v>
      </c>
      <c r="D632" s="2"/>
    </row>
    <row r="633" spans="1:4" ht="16.5">
      <c r="A633" s="3" t="s">
        <v>118</v>
      </c>
      <c r="B633" s="3" t="s">
        <v>119</v>
      </c>
      <c r="C633" s="2" t="s">
        <v>280</v>
      </c>
      <c r="D633" s="2"/>
    </row>
    <row r="634" spans="1:4" ht="16.5">
      <c r="A634" s="3" t="s">
        <v>118</v>
      </c>
      <c r="B634" s="3" t="s">
        <v>119</v>
      </c>
      <c r="C634" s="2" t="s">
        <v>282</v>
      </c>
      <c r="D634" s="2"/>
    </row>
    <row r="635" spans="1:4" ht="16.5">
      <c r="A635" s="3" t="s">
        <v>118</v>
      </c>
      <c r="B635" s="3" t="s">
        <v>119</v>
      </c>
      <c r="C635" s="2" t="s">
        <v>285</v>
      </c>
      <c r="D635" s="2"/>
    </row>
    <row r="636" spans="1:4" ht="16.5">
      <c r="A636" s="3" t="s">
        <v>118</v>
      </c>
      <c r="B636" s="3" t="s">
        <v>119</v>
      </c>
      <c r="C636" s="2" t="s">
        <v>281</v>
      </c>
      <c r="D636" s="2"/>
    </row>
    <row r="637" spans="1:4" ht="16.5">
      <c r="A637" s="3" t="s">
        <v>118</v>
      </c>
      <c r="B637" s="3" t="s">
        <v>119</v>
      </c>
      <c r="C637" s="2" t="s">
        <v>283</v>
      </c>
      <c r="D637" s="2"/>
    </row>
    <row r="638" spans="1:4" ht="16.5">
      <c r="A638" s="3" t="s">
        <v>118</v>
      </c>
      <c r="B638" s="3" t="s">
        <v>119</v>
      </c>
      <c r="C638" s="2" t="s">
        <v>279</v>
      </c>
      <c r="D638" s="2" t="str">
        <f>Table136[[#This Row],[QH]]</f>
        <v>Thành phố Sông Công</v>
      </c>
    </row>
    <row r="639" spans="1:4" ht="16.5">
      <c r="A639" s="3" t="s">
        <v>118</v>
      </c>
      <c r="B639" s="3" t="s">
        <v>119</v>
      </c>
      <c r="C639" s="2" t="s">
        <v>922</v>
      </c>
      <c r="D639" s="2"/>
    </row>
    <row r="640" spans="1:4" ht="16.5">
      <c r="A640" s="3" t="s">
        <v>118</v>
      </c>
      <c r="B640" s="3" t="s">
        <v>119</v>
      </c>
      <c r="C640" s="2" t="s">
        <v>278</v>
      </c>
      <c r="D640" s="2" t="str">
        <f>Table136[[#This Row],[QH]]</f>
        <v>Thành phố Thái Nguyên</v>
      </c>
    </row>
    <row r="641" spans="1:4" ht="148.5">
      <c r="A641" s="3" t="s">
        <v>120</v>
      </c>
      <c r="B641" s="3" t="s">
        <v>121</v>
      </c>
      <c r="C641" s="35" t="s">
        <v>944</v>
      </c>
      <c r="D641" s="2"/>
    </row>
    <row r="642" spans="1:4" ht="132">
      <c r="A642" s="3" t="s">
        <v>120</v>
      </c>
      <c r="B642" s="3" t="s">
        <v>121</v>
      </c>
      <c r="C642" s="36" t="s">
        <v>945</v>
      </c>
      <c r="D642" s="34"/>
    </row>
    <row r="643" spans="1:4" ht="82.5">
      <c r="A643" s="3" t="s">
        <v>120</v>
      </c>
      <c r="B643" s="3" t="s">
        <v>121</v>
      </c>
      <c r="C643" s="35" t="s">
        <v>946</v>
      </c>
      <c r="D643" s="34"/>
    </row>
    <row r="644" spans="1:4" ht="16.5">
      <c r="A644" s="3" t="s">
        <v>120</v>
      </c>
      <c r="B644" s="3" t="s">
        <v>121</v>
      </c>
      <c r="C644" s="2" t="s">
        <v>422</v>
      </c>
      <c r="D644" s="34"/>
    </row>
    <row r="645" spans="1:4" ht="16.5">
      <c r="A645" s="3" t="s">
        <v>120</v>
      </c>
      <c r="B645" s="3" t="s">
        <v>121</v>
      </c>
      <c r="C645" s="2" t="s">
        <v>426</v>
      </c>
      <c r="D645" s="2"/>
    </row>
    <row r="646" spans="1:4" ht="16.5">
      <c r="A646" s="3" t="s">
        <v>120</v>
      </c>
      <c r="B646" s="3" t="s">
        <v>121</v>
      </c>
      <c r="C646" s="2" t="s">
        <v>441</v>
      </c>
      <c r="D646" s="2"/>
    </row>
    <row r="647" spans="1:4" ht="16.5">
      <c r="A647" s="3" t="s">
        <v>120</v>
      </c>
      <c r="B647" s="3" t="s">
        <v>121</v>
      </c>
      <c r="C647" s="2" t="s">
        <v>428</v>
      </c>
      <c r="D647" s="2"/>
    </row>
    <row r="648" spans="1:4" ht="16.5">
      <c r="A648" s="3" t="s">
        <v>120</v>
      </c>
      <c r="B648" s="3" t="s">
        <v>121</v>
      </c>
      <c r="C648" s="2" t="s">
        <v>436</v>
      </c>
      <c r="D648" s="2"/>
    </row>
    <row r="649" spans="1:4" ht="16.5">
      <c r="A649" s="3" t="s">
        <v>120</v>
      </c>
      <c r="B649" s="3" t="s">
        <v>121</v>
      </c>
      <c r="C649" s="2" t="s">
        <v>435</v>
      </c>
      <c r="D649" s="2"/>
    </row>
    <row r="650" spans="1:4" ht="16.5">
      <c r="A650" s="3" t="s">
        <v>120</v>
      </c>
      <c r="B650" s="3" t="s">
        <v>121</v>
      </c>
      <c r="C650" s="2" t="s">
        <v>424</v>
      </c>
      <c r="D650" s="2"/>
    </row>
    <row r="651" spans="1:4" ht="16.5">
      <c r="A651" s="3" t="s">
        <v>120</v>
      </c>
      <c r="B651" s="3" t="s">
        <v>121</v>
      </c>
      <c r="C651" s="2" t="s">
        <v>420</v>
      </c>
      <c r="D651" s="2"/>
    </row>
    <row r="652" spans="1:4" ht="16.5">
      <c r="A652" s="3" t="s">
        <v>120</v>
      </c>
      <c r="B652" s="3" t="s">
        <v>121</v>
      </c>
      <c r="C652" s="2" t="s">
        <v>437</v>
      </c>
      <c r="D652" s="2"/>
    </row>
    <row r="653" spans="1:4" ht="16.5">
      <c r="A653" s="3" t="s">
        <v>120</v>
      </c>
      <c r="B653" s="3" t="s">
        <v>121</v>
      </c>
      <c r="C653" s="2" t="s">
        <v>425</v>
      </c>
      <c r="D653" s="2"/>
    </row>
    <row r="654" spans="1:4" ht="16.5">
      <c r="A654" s="3" t="s">
        <v>120</v>
      </c>
      <c r="B654" s="3" t="s">
        <v>121</v>
      </c>
      <c r="C654" s="2" t="s">
        <v>439</v>
      </c>
      <c r="D654" s="2"/>
    </row>
    <row r="655" spans="1:4" ht="16.5">
      <c r="A655" s="3" t="s">
        <v>120</v>
      </c>
      <c r="B655" s="3" t="s">
        <v>121</v>
      </c>
      <c r="C655" s="2" t="s">
        <v>438</v>
      </c>
      <c r="D655" s="2"/>
    </row>
    <row r="656" spans="1:4" ht="16.5">
      <c r="A656" s="3" t="s">
        <v>120</v>
      </c>
      <c r="B656" s="3" t="s">
        <v>121</v>
      </c>
      <c r="C656" s="2" t="s">
        <v>440</v>
      </c>
      <c r="D656" s="2"/>
    </row>
    <row r="657" spans="1:4" ht="16.5">
      <c r="A657" s="3" t="s">
        <v>120</v>
      </c>
      <c r="B657" s="3" t="s">
        <v>121</v>
      </c>
      <c r="C657" s="2" t="s">
        <v>421</v>
      </c>
      <c r="D657" s="2"/>
    </row>
    <row r="658" spans="1:4" ht="16.5">
      <c r="A658" s="3" t="s">
        <v>120</v>
      </c>
      <c r="B658" s="3" t="s">
        <v>121</v>
      </c>
      <c r="C658" s="2" t="s">
        <v>423</v>
      </c>
      <c r="D658" s="2"/>
    </row>
    <row r="659" spans="1:4" ht="16.5">
      <c r="A659" s="3" t="s">
        <v>120</v>
      </c>
      <c r="B659" s="3" t="s">
        <v>121</v>
      </c>
      <c r="C659" s="2" t="s">
        <v>442</v>
      </c>
      <c r="D659" s="2"/>
    </row>
    <row r="660" spans="1:4" ht="16.5">
      <c r="A660" s="3" t="s">
        <v>120</v>
      </c>
      <c r="B660" s="3" t="s">
        <v>121</v>
      </c>
      <c r="C660" s="2" t="s">
        <v>427</v>
      </c>
      <c r="D660" s="2"/>
    </row>
    <row r="661" spans="1:4" ht="16.5">
      <c r="A661" s="3" t="s">
        <v>120</v>
      </c>
      <c r="B661" s="3" t="s">
        <v>121</v>
      </c>
      <c r="C661" s="2" t="s">
        <v>434</v>
      </c>
      <c r="D661" s="2"/>
    </row>
    <row r="662" spans="1:4" ht="16.5">
      <c r="A662" s="3" t="s">
        <v>120</v>
      </c>
      <c r="B662" s="3" t="s">
        <v>121</v>
      </c>
      <c r="C662" s="2" t="s">
        <v>431</v>
      </c>
      <c r="D662" s="2"/>
    </row>
    <row r="663" spans="1:4" ht="16.5">
      <c r="A663" s="3" t="s">
        <v>120</v>
      </c>
      <c r="B663" s="3" t="s">
        <v>121</v>
      </c>
      <c r="C663" s="2" t="s">
        <v>432</v>
      </c>
      <c r="D663" s="2"/>
    </row>
    <row r="664" spans="1:4" ht="16.5">
      <c r="A664" s="3" t="s">
        <v>120</v>
      </c>
      <c r="B664" s="3" t="s">
        <v>121</v>
      </c>
      <c r="C664" s="2" t="s">
        <v>433</v>
      </c>
      <c r="D664" s="2"/>
    </row>
    <row r="665" spans="1:4" ht="16.5">
      <c r="A665" s="3" t="s">
        <v>120</v>
      </c>
      <c r="B665" s="3" t="s">
        <v>121</v>
      </c>
      <c r="C665" s="2" t="s">
        <v>429</v>
      </c>
      <c r="D665" s="2"/>
    </row>
    <row r="666" spans="1:4" ht="16.5">
      <c r="A666" s="3" t="s">
        <v>120</v>
      </c>
      <c r="B666" s="3" t="s">
        <v>121</v>
      </c>
      <c r="C666" s="2" t="s">
        <v>430</v>
      </c>
      <c r="D666" s="2"/>
    </row>
    <row r="667" spans="1:4" ht="16.5">
      <c r="A667" s="3" t="s">
        <v>120</v>
      </c>
      <c r="B667" s="3" t="s">
        <v>121</v>
      </c>
      <c r="C667" s="2" t="s">
        <v>419</v>
      </c>
      <c r="D667" s="2" t="str">
        <f>Table136[[#This Row],[QH]]</f>
        <v>Thành phố Sầm Sơn</v>
      </c>
    </row>
    <row r="668" spans="1:4" ht="16.5">
      <c r="A668" s="3" t="s">
        <v>120</v>
      </c>
      <c r="B668" s="3" t="s">
        <v>121</v>
      </c>
      <c r="C668" s="2" t="s">
        <v>417</v>
      </c>
      <c r="D668" s="2" t="str">
        <f>Table136[[#This Row],[QH]]</f>
        <v>Thành phố Thanh Hóa</v>
      </c>
    </row>
    <row r="669" spans="1:4" ht="16.5">
      <c r="A669" s="3" t="s">
        <v>120</v>
      </c>
      <c r="B669" s="3" t="s">
        <v>121</v>
      </c>
      <c r="C669" s="2" t="s">
        <v>418</v>
      </c>
      <c r="D669" s="2"/>
    </row>
    <row r="670" spans="1:4" ht="16.5">
      <c r="A670" s="3" t="s">
        <v>120</v>
      </c>
      <c r="B670" s="3" t="s">
        <v>121</v>
      </c>
      <c r="C670" s="2" t="s">
        <v>923</v>
      </c>
      <c r="D670" s="2"/>
    </row>
    <row r="671" spans="1:4" ht="33">
      <c r="A671" s="3" t="s">
        <v>122</v>
      </c>
      <c r="B671" s="3" t="s">
        <v>123</v>
      </c>
      <c r="C671" s="2" t="s">
        <v>500</v>
      </c>
      <c r="D671" s="2"/>
    </row>
    <row r="672" spans="1:4" ht="33">
      <c r="A672" s="3" t="s">
        <v>122</v>
      </c>
      <c r="B672" s="3" t="s">
        <v>123</v>
      </c>
      <c r="C672" s="2" t="s">
        <v>502</v>
      </c>
      <c r="D672" s="2"/>
    </row>
    <row r="673" spans="1:4" ht="33">
      <c r="A673" s="3" t="s">
        <v>122</v>
      </c>
      <c r="B673" s="3" t="s">
        <v>123</v>
      </c>
      <c r="C673" s="2" t="s">
        <v>495</v>
      </c>
      <c r="D673" s="2"/>
    </row>
    <row r="674" spans="1:4" ht="33">
      <c r="A674" s="3" t="s">
        <v>122</v>
      </c>
      <c r="B674" s="3" t="s">
        <v>123</v>
      </c>
      <c r="C674" s="2" t="s">
        <v>501</v>
      </c>
      <c r="D674" s="2"/>
    </row>
    <row r="675" spans="1:4" ht="33">
      <c r="A675" s="3" t="s">
        <v>122</v>
      </c>
      <c r="B675" s="3" t="s">
        <v>123</v>
      </c>
      <c r="C675" s="2" t="s">
        <v>497</v>
      </c>
      <c r="D675" s="2"/>
    </row>
    <row r="676" spans="1:4" ht="33">
      <c r="A676" s="3" t="s">
        <v>122</v>
      </c>
      <c r="B676" s="3" t="s">
        <v>123</v>
      </c>
      <c r="C676" s="2" t="s">
        <v>496</v>
      </c>
      <c r="D676" s="2"/>
    </row>
    <row r="677" spans="1:4" ht="33">
      <c r="A677" s="3" t="s">
        <v>122</v>
      </c>
      <c r="B677" s="3" t="s">
        <v>123</v>
      </c>
      <c r="C677" s="2" t="s">
        <v>494</v>
      </c>
      <c r="D677" s="2" t="str">
        <f>Table136[[#This Row],[QH]]</f>
        <v>Thành phố Huế</v>
      </c>
    </row>
    <row r="678" spans="1:4" ht="33">
      <c r="A678" s="3" t="s">
        <v>122</v>
      </c>
      <c r="B678" s="3" t="s">
        <v>123</v>
      </c>
      <c r="C678" s="2" t="s">
        <v>498</v>
      </c>
      <c r="D678" s="2"/>
    </row>
    <row r="679" spans="1:4" ht="33">
      <c r="A679" s="3" t="s">
        <v>122</v>
      </c>
      <c r="B679" s="3" t="s">
        <v>123</v>
      </c>
      <c r="C679" s="2" t="s">
        <v>499</v>
      </c>
      <c r="D679" s="2"/>
    </row>
    <row r="680" spans="1:4" ht="16.5">
      <c r="A680" s="3" t="s">
        <v>124</v>
      </c>
      <c r="B680" s="3" t="s">
        <v>125</v>
      </c>
      <c r="C680" s="2" t="s">
        <v>726</v>
      </c>
      <c r="D680" s="2"/>
    </row>
    <row r="681" spans="1:4" ht="16.5">
      <c r="A681" s="3" t="s">
        <v>124</v>
      </c>
      <c r="B681" s="3" t="s">
        <v>125</v>
      </c>
      <c r="C681" s="2" t="s">
        <v>727</v>
      </c>
      <c r="D681" s="2"/>
    </row>
    <row r="682" spans="1:4" ht="16.5">
      <c r="A682" s="3" t="s">
        <v>124</v>
      </c>
      <c r="B682" s="3" t="s">
        <v>125</v>
      </c>
      <c r="C682" s="2" t="s">
        <v>658</v>
      </c>
      <c r="D682" s="2"/>
    </row>
    <row r="683" spans="1:4" ht="16.5">
      <c r="A683" s="3" t="s">
        <v>124</v>
      </c>
      <c r="B683" s="3" t="s">
        <v>125</v>
      </c>
      <c r="C683" s="2" t="s">
        <v>728</v>
      </c>
      <c r="D683" s="2"/>
    </row>
    <row r="684" spans="1:4" ht="16.5">
      <c r="A684" s="3" t="s">
        <v>124</v>
      </c>
      <c r="B684" s="3" t="s">
        <v>125</v>
      </c>
      <c r="C684" s="2" t="s">
        <v>730</v>
      </c>
      <c r="D684" s="2"/>
    </row>
    <row r="685" spans="1:4" ht="16.5">
      <c r="A685" s="3" t="s">
        <v>124</v>
      </c>
      <c r="B685" s="3" t="s">
        <v>125</v>
      </c>
      <c r="C685" s="2" t="s">
        <v>729</v>
      </c>
      <c r="D685" s="2"/>
    </row>
    <row r="686" spans="1:4" ht="16.5">
      <c r="A686" s="3" t="s">
        <v>124</v>
      </c>
      <c r="B686" s="3" t="s">
        <v>125</v>
      </c>
      <c r="C686" s="2" t="s">
        <v>731</v>
      </c>
      <c r="D686" s="2"/>
    </row>
    <row r="687" spans="1:4" ht="16.5">
      <c r="A687" s="3" t="s">
        <v>124</v>
      </c>
      <c r="B687" s="3" t="s">
        <v>125</v>
      </c>
      <c r="C687" s="2" t="s">
        <v>725</v>
      </c>
      <c r="D687" s="2"/>
    </row>
    <row r="688" spans="1:4" ht="16.5">
      <c r="A688" s="3" t="s">
        <v>124</v>
      </c>
      <c r="B688" s="3" t="s">
        <v>125</v>
      </c>
      <c r="C688" s="2" t="s">
        <v>722</v>
      </c>
      <c r="D688" s="2" t="str">
        <f>Table136[[#This Row],[QH]]</f>
        <v>Thành phố Mỹ Tho</v>
      </c>
    </row>
    <row r="689" spans="1:4" ht="16.5">
      <c r="A689" s="3" t="s">
        <v>124</v>
      </c>
      <c r="B689" s="3" t="s">
        <v>125</v>
      </c>
      <c r="C689" s="2" t="s">
        <v>724</v>
      </c>
      <c r="D689" s="2"/>
    </row>
    <row r="690" spans="1:4" ht="16.5">
      <c r="A690" s="3" t="s">
        <v>124</v>
      </c>
      <c r="B690" s="3" t="s">
        <v>125</v>
      </c>
      <c r="C690" s="2" t="s">
        <v>723</v>
      </c>
      <c r="D690" s="2"/>
    </row>
    <row r="691" spans="1:4" ht="16.5">
      <c r="A691" s="3" t="s">
        <v>126</v>
      </c>
      <c r="B691" s="3" t="s">
        <v>127</v>
      </c>
      <c r="C691" s="2" t="s">
        <v>741</v>
      </c>
      <c r="D691" s="2"/>
    </row>
    <row r="692" spans="1:4" ht="16.5">
      <c r="A692" s="3" t="s">
        <v>126</v>
      </c>
      <c r="B692" s="3" t="s">
        <v>127</v>
      </c>
      <c r="C692" s="2" t="s">
        <v>742</v>
      </c>
      <c r="D692" s="2"/>
    </row>
    <row r="693" spans="1:4" ht="16.5">
      <c r="A693" s="3" t="s">
        <v>126</v>
      </c>
      <c r="B693" s="3" t="s">
        <v>127</v>
      </c>
      <c r="C693" s="2" t="s">
        <v>744</v>
      </c>
      <c r="D693" s="2"/>
    </row>
    <row r="694" spans="1:4" ht="16.5">
      <c r="A694" s="3" t="s">
        <v>126</v>
      </c>
      <c r="B694" s="3" t="s">
        <v>127</v>
      </c>
      <c r="C694" s="2" t="s">
        <v>658</v>
      </c>
      <c r="D694" s="2"/>
    </row>
    <row r="695" spans="1:4" ht="16.5">
      <c r="A695" s="3" t="s">
        <v>126</v>
      </c>
      <c r="B695" s="3" t="s">
        <v>127</v>
      </c>
      <c r="C695" s="2" t="s">
        <v>746</v>
      </c>
      <c r="D695" s="2"/>
    </row>
    <row r="696" spans="1:4" ht="16.5">
      <c r="A696" s="3" t="s">
        <v>126</v>
      </c>
      <c r="B696" s="3" t="s">
        <v>127</v>
      </c>
      <c r="C696" s="2" t="s">
        <v>743</v>
      </c>
      <c r="D696" s="2"/>
    </row>
    <row r="697" spans="1:4" ht="16.5">
      <c r="A697" s="3" t="s">
        <v>126</v>
      </c>
      <c r="B697" s="3" t="s">
        <v>127</v>
      </c>
      <c r="C697" s="2" t="s">
        <v>745</v>
      </c>
      <c r="D697" s="2"/>
    </row>
    <row r="698" spans="1:4" ht="16.5">
      <c r="A698" s="3" t="s">
        <v>126</v>
      </c>
      <c r="B698" s="3" t="s">
        <v>127</v>
      </c>
      <c r="C698" s="2" t="s">
        <v>740</v>
      </c>
      <c r="D698" s="2" t="str">
        <f>Table136[[#This Row],[QH]]</f>
        <v>Thành phố Trà Vinh</v>
      </c>
    </row>
    <row r="699" spans="1:4" ht="16.5">
      <c r="A699" s="3" t="s">
        <v>126</v>
      </c>
      <c r="B699" s="3" t="s">
        <v>127</v>
      </c>
      <c r="C699" s="2" t="s">
        <v>747</v>
      </c>
      <c r="D699" s="2"/>
    </row>
    <row r="700" spans="1:4" ht="16.5">
      <c r="A700" s="3" t="s">
        <v>128</v>
      </c>
      <c r="B700" s="3" t="s">
        <v>129</v>
      </c>
      <c r="C700" s="2" t="s">
        <v>216</v>
      </c>
      <c r="D700" s="2"/>
    </row>
    <row r="701" spans="1:4" ht="16.5">
      <c r="A701" s="3" t="s">
        <v>128</v>
      </c>
      <c r="B701" s="3" t="s">
        <v>129</v>
      </c>
      <c r="C701" s="2" t="s">
        <v>217</v>
      </c>
      <c r="D701" s="2"/>
    </row>
    <row r="702" spans="1:4" ht="16.5">
      <c r="A702" s="3" t="s">
        <v>128</v>
      </c>
      <c r="B702" s="3" t="s">
        <v>129</v>
      </c>
      <c r="C702" s="2" t="s">
        <v>214</v>
      </c>
      <c r="D702" s="2"/>
    </row>
    <row r="703" spans="1:4" ht="16.5">
      <c r="A703" s="3" t="s">
        <v>128</v>
      </c>
      <c r="B703" s="3" t="s">
        <v>129</v>
      </c>
      <c r="C703" s="2" t="s">
        <v>215</v>
      </c>
      <c r="D703" s="2"/>
    </row>
    <row r="704" spans="1:4" ht="16.5">
      <c r="A704" s="3" t="s">
        <v>128</v>
      </c>
      <c r="B704" s="3" t="s">
        <v>129</v>
      </c>
      <c r="C704" s="2" t="s">
        <v>219</v>
      </c>
      <c r="D704" s="2"/>
    </row>
    <row r="705" spans="1:4" ht="16.5">
      <c r="A705" s="3" t="s">
        <v>128</v>
      </c>
      <c r="B705" s="3" t="s">
        <v>129</v>
      </c>
      <c r="C705" s="2" t="s">
        <v>218</v>
      </c>
      <c r="D705" s="2"/>
    </row>
    <row r="706" spans="1:4" ht="16.5">
      <c r="A706" s="3" t="s">
        <v>128</v>
      </c>
      <c r="B706" s="3" t="s">
        <v>129</v>
      </c>
      <c r="C706" s="2" t="s">
        <v>213</v>
      </c>
      <c r="D706" s="2" t="s">
        <v>213</v>
      </c>
    </row>
    <row r="707" spans="1:4" ht="16.5">
      <c r="A707" s="3" t="s">
        <v>130</v>
      </c>
      <c r="B707" s="3" t="s">
        <v>131</v>
      </c>
      <c r="C707" s="2" t="s">
        <v>751</v>
      </c>
      <c r="D707" s="2"/>
    </row>
    <row r="708" spans="1:4" ht="16.5">
      <c r="A708" s="3" t="s">
        <v>130</v>
      </c>
      <c r="B708" s="3" t="s">
        <v>131</v>
      </c>
      <c r="C708" s="2" t="s">
        <v>755</v>
      </c>
      <c r="D708" s="2"/>
    </row>
    <row r="709" spans="1:4" ht="16.5">
      <c r="A709" s="3" t="s">
        <v>130</v>
      </c>
      <c r="B709" s="3" t="s">
        <v>131</v>
      </c>
      <c r="C709" s="2" t="s">
        <v>749</v>
      </c>
      <c r="D709" s="2"/>
    </row>
    <row r="710" spans="1:4" ht="16.5">
      <c r="A710" s="3" t="s">
        <v>130</v>
      </c>
      <c r="B710" s="3" t="s">
        <v>131</v>
      </c>
      <c r="C710" s="2" t="s">
        <v>750</v>
      </c>
      <c r="D710" s="2"/>
    </row>
    <row r="711" spans="1:4" ht="16.5">
      <c r="A711" s="3" t="s">
        <v>130</v>
      </c>
      <c r="B711" s="3" t="s">
        <v>131</v>
      </c>
      <c r="C711" s="2" t="s">
        <v>752</v>
      </c>
      <c r="D711" s="2"/>
    </row>
    <row r="712" spans="1:4" ht="16.5">
      <c r="A712" s="3" t="s">
        <v>130</v>
      </c>
      <c r="B712" s="3" t="s">
        <v>131</v>
      </c>
      <c r="C712" s="2" t="s">
        <v>754</v>
      </c>
      <c r="D712" s="2"/>
    </row>
    <row r="713" spans="1:4" ht="16.5">
      <c r="A713" s="3" t="s">
        <v>130</v>
      </c>
      <c r="B713" s="3" t="s">
        <v>131</v>
      </c>
      <c r="C713" s="2" t="s">
        <v>748</v>
      </c>
      <c r="D713" s="2" t="str">
        <f>Table136[[#This Row],[QH]]</f>
        <v>Thành phố Vĩnh Long</v>
      </c>
    </row>
    <row r="714" spans="1:4" ht="16.5">
      <c r="A714" s="3" t="s">
        <v>130</v>
      </c>
      <c r="B714" s="3" t="s">
        <v>131</v>
      </c>
      <c r="C714" s="2" t="s">
        <v>753</v>
      </c>
      <c r="D714" s="2"/>
    </row>
    <row r="715" spans="1:4" ht="16.5">
      <c r="A715" s="3" t="s">
        <v>132</v>
      </c>
      <c r="B715" s="3" t="s">
        <v>133</v>
      </c>
      <c r="C715" s="2" t="s">
        <v>338</v>
      </c>
      <c r="D715" s="2"/>
    </row>
    <row r="716" spans="1:4" ht="16.5">
      <c r="A716" s="3" t="s">
        <v>132</v>
      </c>
      <c r="B716" s="3" t="s">
        <v>133</v>
      </c>
      <c r="C716" s="2" t="s">
        <v>335</v>
      </c>
      <c r="D716" s="2"/>
    </row>
    <row r="717" spans="1:4" ht="16.5">
      <c r="A717" s="3" t="s">
        <v>132</v>
      </c>
      <c r="B717" s="3" t="s">
        <v>133</v>
      </c>
      <c r="C717" s="2" t="s">
        <v>341</v>
      </c>
      <c r="D717" s="2"/>
    </row>
    <row r="718" spans="1:4" ht="16.5">
      <c r="A718" s="3" t="s">
        <v>132</v>
      </c>
      <c r="B718" s="3" t="s">
        <v>133</v>
      </c>
      <c r="C718" s="2" t="s">
        <v>337</v>
      </c>
      <c r="D718" s="2"/>
    </row>
    <row r="719" spans="1:4" ht="16.5">
      <c r="A719" s="3" t="s">
        <v>132</v>
      </c>
      <c r="B719" s="3" t="s">
        <v>133</v>
      </c>
      <c r="C719" s="2" t="s">
        <v>336</v>
      </c>
      <c r="D719" s="2"/>
    </row>
    <row r="720" spans="1:4" ht="16.5">
      <c r="A720" s="3" t="s">
        <v>132</v>
      </c>
      <c r="B720" s="3" t="s">
        <v>133</v>
      </c>
      <c r="C720" s="2" t="s">
        <v>340</v>
      </c>
      <c r="D720" s="2"/>
    </row>
    <row r="721" spans="1:4" ht="16.5">
      <c r="A721" s="3" t="s">
        <v>132</v>
      </c>
      <c r="B721" s="3" t="s">
        <v>133</v>
      </c>
      <c r="C721" s="2" t="s">
        <v>339</v>
      </c>
      <c r="D721" s="2"/>
    </row>
    <row r="722" spans="1:4" ht="16.5">
      <c r="A722" s="3" t="s">
        <v>132</v>
      </c>
      <c r="B722" s="3" t="s">
        <v>133</v>
      </c>
      <c r="C722" s="2" t="s">
        <v>334</v>
      </c>
      <c r="D722" s="2" t="str">
        <f>Table136[[#This Row],[QH]]</f>
        <v>Thành phố Phúc Yên</v>
      </c>
    </row>
    <row r="723" spans="1:4" ht="16.5">
      <c r="A723" s="3" t="s">
        <v>132</v>
      </c>
      <c r="B723" s="3" t="s">
        <v>133</v>
      </c>
      <c r="C723" s="2" t="s">
        <v>333</v>
      </c>
      <c r="D723" s="2" t="str">
        <f>Table136[[#This Row],[QH]]</f>
        <v>Thành phố Vĩnh Yên</v>
      </c>
    </row>
    <row r="724" spans="1:4" ht="16.5">
      <c r="A724" s="3" t="s">
        <v>134</v>
      </c>
      <c r="B724" s="3" t="s">
        <v>135</v>
      </c>
      <c r="C724" s="2" t="s">
        <v>260</v>
      </c>
      <c r="D724" s="2"/>
    </row>
    <row r="725" spans="1:4" ht="16.5">
      <c r="A725" s="3" t="s">
        <v>134</v>
      </c>
      <c r="B725" s="3" t="s">
        <v>135</v>
      </c>
      <c r="C725" s="2" t="s">
        <v>262</v>
      </c>
      <c r="D725" s="2"/>
    </row>
    <row r="726" spans="1:4" ht="16.5">
      <c r="A726" s="3" t="s">
        <v>134</v>
      </c>
      <c r="B726" s="3" t="s">
        <v>135</v>
      </c>
      <c r="C726" s="2" t="s">
        <v>264</v>
      </c>
      <c r="D726" s="2"/>
    </row>
    <row r="727" spans="1:4" ht="16.5">
      <c r="A727" s="3" t="s">
        <v>134</v>
      </c>
      <c r="B727" s="3" t="s">
        <v>135</v>
      </c>
      <c r="C727" s="2" t="s">
        <v>263</v>
      </c>
      <c r="D727" s="2"/>
    </row>
    <row r="728" spans="1:4" ht="16.5">
      <c r="A728" s="3" t="s">
        <v>134</v>
      </c>
      <c r="B728" s="3" t="s">
        <v>135</v>
      </c>
      <c r="C728" s="2" t="s">
        <v>265</v>
      </c>
      <c r="D728" s="2"/>
    </row>
    <row r="729" spans="1:4" ht="16.5">
      <c r="A729" s="3" t="s">
        <v>134</v>
      </c>
      <c r="B729" s="3" t="s">
        <v>135</v>
      </c>
      <c r="C729" s="2" t="s">
        <v>261</v>
      </c>
      <c r="D729" s="2"/>
    </row>
    <row r="730" spans="1:4" ht="16.5">
      <c r="A730" s="3" t="s">
        <v>134</v>
      </c>
      <c r="B730" s="3" t="s">
        <v>135</v>
      </c>
      <c r="C730" s="2" t="s">
        <v>266</v>
      </c>
      <c r="D730" s="2"/>
    </row>
    <row r="731" spans="1:4" ht="16.5">
      <c r="A731" s="3" t="s">
        <v>134</v>
      </c>
      <c r="B731" s="3" t="s">
        <v>135</v>
      </c>
      <c r="C731" s="2" t="s">
        <v>258</v>
      </c>
      <c r="D731" s="2" t="s">
        <v>258</v>
      </c>
    </row>
    <row r="732" spans="1:4" ht="16.5">
      <c r="A732" s="5" t="s">
        <v>134</v>
      </c>
      <c r="B732" s="5" t="s">
        <v>135</v>
      </c>
      <c r="C732" s="6" t="s">
        <v>259</v>
      </c>
      <c r="D732" s="6"/>
    </row>
    <row r="733" spans="1:4" ht="16.5">
      <c r="A733" s="16"/>
      <c r="B733" s="16"/>
      <c r="C733" s="17"/>
      <c r="D733" s="18"/>
    </row>
  </sheetData>
  <phoneticPr fontId="12" type="noConversion"/>
  <pageMargins left="0.7" right="0.7" top="0.75" bottom="0.75" header="0.3" footer="0.3"/>
  <pageSetup paperSize="9"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26"/>
  <sheetViews>
    <sheetView workbookViewId="0">
      <pane xSplit="3" ySplit="4" topLeftCell="D19" activePane="bottomRight" state="frozen"/>
      <selection pane="topRight" activeCell="E1" sqref="E1"/>
      <selection pane="bottomLeft" activeCell="A5" sqref="A5"/>
      <selection pane="bottomRight" activeCell="D21" sqref="D21"/>
    </sheetView>
  </sheetViews>
  <sheetFormatPr defaultColWidth="8.54296875" defaultRowHeight="18.5"/>
  <cols>
    <col min="1" max="1" width="6.54296875" style="23" customWidth="1"/>
    <col min="2" max="2" width="24" style="23" customWidth="1"/>
    <col min="3" max="4" width="19.26953125" style="23" customWidth="1"/>
    <col min="5" max="16" width="10.54296875" style="24" customWidth="1"/>
    <col min="17" max="16384" width="8.54296875" style="23"/>
  </cols>
  <sheetData>
    <row r="2" spans="1:16">
      <c r="A2" s="23" t="s">
        <v>900</v>
      </c>
    </row>
    <row r="4" spans="1:16" ht="24.65" customHeight="1">
      <c r="A4" s="33" t="s">
        <v>7</v>
      </c>
      <c r="B4" s="33" t="s">
        <v>8</v>
      </c>
      <c r="C4" s="33" t="s">
        <v>924</v>
      </c>
      <c r="D4" s="33"/>
      <c r="E4" s="229" t="s">
        <v>901</v>
      </c>
      <c r="F4" s="229"/>
      <c r="G4" s="229"/>
      <c r="H4" s="229"/>
      <c r="I4" s="229"/>
      <c r="J4" s="229"/>
      <c r="K4" s="229"/>
      <c r="L4" s="229"/>
      <c r="M4" s="229"/>
      <c r="N4" s="229"/>
      <c r="O4" s="229"/>
      <c r="P4" s="229"/>
    </row>
    <row r="5" spans="1:16">
      <c r="A5" s="31">
        <v>1</v>
      </c>
      <c r="B5" s="31" t="s">
        <v>841</v>
      </c>
      <c r="C5" s="32" t="s">
        <v>902</v>
      </c>
      <c r="D5" s="32"/>
      <c r="E5" s="32"/>
      <c r="F5" s="32"/>
      <c r="G5" s="32"/>
      <c r="H5" s="32"/>
      <c r="I5" s="32"/>
      <c r="J5" s="32"/>
      <c r="K5" s="32"/>
      <c r="L5" s="32"/>
      <c r="M5" s="32"/>
      <c r="N5" s="32"/>
      <c r="O5" s="32"/>
      <c r="P5" s="32"/>
    </row>
    <row r="6" spans="1:16">
      <c r="A6" s="26">
        <v>1</v>
      </c>
      <c r="B6" s="26" t="s">
        <v>841</v>
      </c>
      <c r="C6" s="27" t="s">
        <v>903</v>
      </c>
      <c r="D6" s="27"/>
      <c r="E6" s="27"/>
      <c r="F6" s="27"/>
      <c r="G6" s="27"/>
      <c r="H6" s="27"/>
      <c r="I6" s="27"/>
      <c r="J6" s="27"/>
      <c r="K6" s="27"/>
      <c r="L6" s="27"/>
      <c r="M6" s="27"/>
      <c r="N6" s="27"/>
      <c r="O6" s="27"/>
      <c r="P6" s="27"/>
    </row>
    <row r="7" spans="1:16">
      <c r="A7" s="26">
        <v>1</v>
      </c>
      <c r="B7" s="26" t="s">
        <v>841</v>
      </c>
      <c r="C7" s="27" t="s">
        <v>904</v>
      </c>
      <c r="D7" s="27"/>
      <c r="E7" s="27"/>
      <c r="F7" s="27"/>
      <c r="G7" s="27"/>
      <c r="H7" s="27"/>
      <c r="I7" s="27"/>
      <c r="J7" s="27"/>
      <c r="K7" s="27"/>
      <c r="L7" s="27"/>
      <c r="M7" s="27"/>
      <c r="N7" s="27"/>
      <c r="O7" s="27"/>
      <c r="P7" s="27"/>
    </row>
    <row r="8" spans="1:16">
      <c r="A8" s="26">
        <v>1</v>
      </c>
      <c r="B8" s="26" t="s">
        <v>841</v>
      </c>
      <c r="C8" s="27" t="s">
        <v>925</v>
      </c>
      <c r="D8" s="27"/>
      <c r="E8" s="27"/>
      <c r="F8" s="27"/>
      <c r="G8" s="27"/>
      <c r="H8" s="27"/>
      <c r="I8" s="27"/>
      <c r="J8" s="27"/>
      <c r="K8" s="27"/>
      <c r="L8" s="27"/>
      <c r="M8" s="27"/>
      <c r="N8" s="27"/>
      <c r="O8" s="27"/>
      <c r="P8" s="27"/>
    </row>
    <row r="9" spans="1:16">
      <c r="A9" s="26">
        <v>1</v>
      </c>
      <c r="B9" s="26" t="s">
        <v>841</v>
      </c>
      <c r="C9" s="27" t="s">
        <v>926</v>
      </c>
      <c r="D9" s="27"/>
      <c r="E9" s="27"/>
      <c r="F9" s="27"/>
      <c r="G9" s="27"/>
      <c r="H9" s="27"/>
      <c r="I9" s="27"/>
      <c r="J9" s="27"/>
      <c r="K9" s="27"/>
      <c r="L9" s="27"/>
      <c r="M9" s="27"/>
      <c r="N9" s="27"/>
      <c r="O9" s="27"/>
      <c r="P9" s="27"/>
    </row>
    <row r="10" spans="1:16">
      <c r="A10" s="26">
        <v>1</v>
      </c>
      <c r="B10" s="26" t="s">
        <v>841</v>
      </c>
      <c r="C10" s="27" t="s">
        <v>927</v>
      </c>
      <c r="D10" s="27"/>
      <c r="E10" s="27"/>
      <c r="F10" s="27"/>
      <c r="G10" s="27"/>
      <c r="H10" s="27"/>
      <c r="I10" s="27"/>
      <c r="J10" s="27"/>
      <c r="K10" s="27"/>
      <c r="L10" s="27"/>
      <c r="M10" s="27"/>
      <c r="N10" s="27"/>
      <c r="O10" s="27"/>
      <c r="P10" s="27"/>
    </row>
    <row r="11" spans="1:16">
      <c r="A11" s="26">
        <v>1</v>
      </c>
      <c r="B11" s="26" t="s">
        <v>841</v>
      </c>
      <c r="C11" s="27" t="s">
        <v>928</v>
      </c>
      <c r="D11" s="27"/>
      <c r="E11" s="27"/>
      <c r="F11" s="27"/>
      <c r="G11" s="27"/>
      <c r="H11" s="27"/>
      <c r="I11" s="27"/>
      <c r="J11" s="27"/>
      <c r="K11" s="27"/>
      <c r="L11" s="27"/>
      <c r="M11" s="27"/>
      <c r="N11" s="27"/>
      <c r="O11" s="27"/>
      <c r="P11" s="27"/>
    </row>
    <row r="12" spans="1:16">
      <c r="A12" s="26">
        <v>1</v>
      </c>
      <c r="B12" s="26" t="s">
        <v>841</v>
      </c>
      <c r="C12" s="27"/>
      <c r="D12" s="27"/>
      <c r="E12" s="27"/>
      <c r="F12" s="27"/>
      <c r="G12" s="27"/>
      <c r="H12" s="27"/>
      <c r="I12" s="27"/>
      <c r="J12" s="27"/>
      <c r="K12" s="27"/>
      <c r="L12" s="27"/>
      <c r="M12" s="27"/>
      <c r="N12" s="27"/>
      <c r="O12" s="27"/>
      <c r="P12" s="27"/>
    </row>
    <row r="13" spans="1:16">
      <c r="A13" s="26">
        <v>1</v>
      </c>
      <c r="B13" s="26" t="s">
        <v>841</v>
      </c>
      <c r="C13" s="27"/>
      <c r="D13" s="27"/>
      <c r="E13" s="27"/>
      <c r="F13" s="27"/>
      <c r="G13" s="27"/>
      <c r="H13" s="27"/>
      <c r="I13" s="27"/>
      <c r="J13" s="27"/>
      <c r="K13" s="27"/>
      <c r="L13" s="27"/>
      <c r="M13" s="27"/>
      <c r="N13" s="27"/>
      <c r="O13" s="27"/>
      <c r="P13" s="27"/>
    </row>
    <row r="14" spans="1:16" ht="240.5">
      <c r="A14" s="26">
        <v>2</v>
      </c>
      <c r="B14" s="26" t="s">
        <v>884</v>
      </c>
      <c r="C14" s="27" t="s">
        <v>902</v>
      </c>
      <c r="D14" s="27" t="str">
        <f>CONCATENATE(E14,", ",F14,", ",G14,", ",H14,", ",I14,", ",I14,", ",J14,", ",K14,", ",L14,", ",M14,", ",N14)</f>
        <v>Thị xã Sơn Tây, Huyện Thường Tín, Huyện Đan Phượng, Huyện Phúc Thọ, Huyện Thạch Thất, Huyện Thạch Thất, Quận Bắc Từ Liêm, Huyện Ba Vì, Huyện Phú Xuyên, Huyện Hoài Đức, Huyện Thanh Trì</v>
      </c>
      <c r="E14" s="27" t="s">
        <v>172</v>
      </c>
      <c r="F14" s="27" t="s">
        <v>181</v>
      </c>
      <c r="G14" s="27" t="s">
        <v>175</v>
      </c>
      <c r="H14" s="27" t="s">
        <v>174</v>
      </c>
      <c r="I14" s="27" t="s">
        <v>178</v>
      </c>
      <c r="J14" s="27" t="s">
        <v>169</v>
      </c>
      <c r="K14" s="27" t="s">
        <v>173</v>
      </c>
      <c r="L14" s="27" t="s">
        <v>182</v>
      </c>
      <c r="M14" s="27" t="s">
        <v>176</v>
      </c>
      <c r="N14" s="27" t="s">
        <v>168</v>
      </c>
      <c r="O14" s="27"/>
      <c r="P14" s="27"/>
    </row>
    <row r="15" spans="1:16" ht="240.5">
      <c r="A15" s="26">
        <v>2</v>
      </c>
      <c r="B15" s="26" t="s">
        <v>884</v>
      </c>
      <c r="C15" s="27" t="s">
        <v>903</v>
      </c>
      <c r="D15" s="27" t="str">
        <f>CONCATENATE(E15,", ",F15,", ",G15,", ",H15,", ",I15,", ",I15,", ",J15,", ",K15,", ",L15,", ",M15,", ",N15)</f>
        <v>Huyện Đông Anh, Huyện Gia Lâm, Huyện Mê Linh, Huyện Sóc Sơn, Huyện Mỹ Đức, Huyện Mỹ Đức, Huyện Quốc Oai, Huyện Thanh Oai, Huyện Chương Mỹ, Huyện Ứng Hòa, Quận Nam Từ Liêm</v>
      </c>
      <c r="E15" s="27" t="s">
        <v>165</v>
      </c>
      <c r="F15" s="27" t="s">
        <v>166</v>
      </c>
      <c r="G15" s="27" t="s">
        <v>170</v>
      </c>
      <c r="H15" s="27" t="s">
        <v>164</v>
      </c>
      <c r="I15" s="27" t="s">
        <v>184</v>
      </c>
      <c r="J15" s="27" t="s">
        <v>177</v>
      </c>
      <c r="K15" s="27" t="s">
        <v>180</v>
      </c>
      <c r="L15" s="27" t="s">
        <v>179</v>
      </c>
      <c r="M15" s="27" t="s">
        <v>183</v>
      </c>
      <c r="N15" s="27" t="s">
        <v>167</v>
      </c>
      <c r="O15" s="27"/>
      <c r="P15" s="27"/>
    </row>
    <row r="16" spans="1:16" ht="240.5">
      <c r="A16" s="26">
        <v>2</v>
      </c>
      <c r="B16" s="26" t="s">
        <v>884</v>
      </c>
      <c r="C16" s="27" t="s">
        <v>904</v>
      </c>
      <c r="D16" s="27" t="str">
        <f>CONCATENATE(E16,", ",F16,", ",G16,", ",H16,", ",I16,", ",I16,", ",J16,", ",K16,", ",L16,", ",M16,", ",N16)</f>
        <v>Quận Ba Đình, Quận Cầu Giấy, Quận Hai Bà Trưng, Quận Đống Đa, Quận Hoàn Kiếm, Quận Hoàn Kiếm, Quận Long Biên, Quận Tây Hồ, Quận Thanh Xuân, Quận Hoàng Mai, Quận Hà Đông</v>
      </c>
      <c r="E16" s="27" t="s">
        <v>155</v>
      </c>
      <c r="F16" s="27" t="s">
        <v>159</v>
      </c>
      <c r="G16" s="27" t="s">
        <v>161</v>
      </c>
      <c r="H16" s="27" t="s">
        <v>160</v>
      </c>
      <c r="I16" s="27" t="s">
        <v>156</v>
      </c>
      <c r="J16" s="27" t="s">
        <v>158</v>
      </c>
      <c r="K16" s="27" t="s">
        <v>157</v>
      </c>
      <c r="L16" s="27" t="s">
        <v>163</v>
      </c>
      <c r="M16" s="27" t="s">
        <v>162</v>
      </c>
      <c r="N16" s="27" t="s">
        <v>171</v>
      </c>
      <c r="O16" s="27"/>
      <c r="P16" s="27"/>
    </row>
    <row r="17" spans="1:16" ht="166.5">
      <c r="A17" s="26">
        <v>3</v>
      </c>
      <c r="B17" s="26" t="s">
        <v>885</v>
      </c>
      <c r="C17" s="27" t="s">
        <v>902</v>
      </c>
      <c r="D17" s="27" t="str">
        <f>CONCATENATE(E17,", ",F17,", ",G17,", ",H17,", ",I17,", ",I17,", ",J17,", ",K17)</f>
        <v>Quận Kiến An, Quận Lê Chân, Quận Hồng Bàng, Quận Ngô Quyền, Quận Hải An, Quận Hải An, Quận Dương Kinh, Huyện An Dương</v>
      </c>
      <c r="E17" s="25" t="s">
        <v>365</v>
      </c>
      <c r="F17" s="25" t="s">
        <v>363</v>
      </c>
      <c r="G17" s="25" t="s">
        <v>361</v>
      </c>
      <c r="H17" s="25" t="s">
        <v>362</v>
      </c>
      <c r="I17" s="25" t="s">
        <v>364</v>
      </c>
      <c r="J17" s="25" t="s">
        <v>367</v>
      </c>
      <c r="K17" s="25" t="s">
        <v>369</v>
      </c>
      <c r="L17" s="27"/>
      <c r="M17" s="27"/>
      <c r="N17" s="27"/>
      <c r="O17" s="27"/>
      <c r="P17" s="27"/>
    </row>
    <row r="18" spans="1:16" ht="185">
      <c r="A18" s="26">
        <v>3</v>
      </c>
      <c r="B18" s="26" t="s">
        <v>885</v>
      </c>
      <c r="C18" s="27" t="s">
        <v>903</v>
      </c>
      <c r="D18" s="27" t="str">
        <f>CONCATENATE(E18,", ",F18,", ",G18,", ",H18,", ",I18,", ",I18,", ",J18,", ",K18)</f>
        <v>Huyện Thuỷ Nguyên, Quận Đồ Sơn, Huyện Kiến Thuỵ, Huyện An Lão, Huyện Tiên Lãng, Huyện Tiên Lãng, Huyện Vĩnh Bảo, Huyện Cát Hải</v>
      </c>
      <c r="E18" s="25" t="s">
        <v>368</v>
      </c>
      <c r="F18" s="25" t="s">
        <v>366</v>
      </c>
      <c r="G18" s="25" t="s">
        <v>371</v>
      </c>
      <c r="H18" s="25" t="s">
        <v>370</v>
      </c>
      <c r="I18" s="25" t="s">
        <v>372</v>
      </c>
      <c r="J18" s="25" t="s">
        <v>373</v>
      </c>
      <c r="K18" s="25" t="s">
        <v>374</v>
      </c>
      <c r="L18" s="27"/>
      <c r="M18" s="27"/>
      <c r="N18" s="27"/>
      <c r="O18" s="27"/>
      <c r="P18" s="27"/>
    </row>
    <row r="19" spans="1:16" ht="92.5">
      <c r="A19" s="26">
        <v>4</v>
      </c>
      <c r="B19" s="26" t="s">
        <v>844</v>
      </c>
      <c r="C19" s="27" t="s">
        <v>902</v>
      </c>
      <c r="D19" s="27" t="str">
        <f>CONCATENATE(E19,", ",F19,", ",G19,", ",H19)</f>
        <v>Thành phố Nam Định, Huyện Vụ Bản, Huyện Ý Yên, Huyện Mỹ Lộc</v>
      </c>
      <c r="E19" s="25" t="s">
        <v>399</v>
      </c>
      <c r="F19" s="25" t="s">
        <v>401</v>
      </c>
      <c r="G19" s="25" t="s">
        <v>402</v>
      </c>
      <c r="H19" s="25" t="s">
        <v>400</v>
      </c>
      <c r="I19" s="25"/>
      <c r="J19" s="25"/>
      <c r="K19" s="25"/>
      <c r="L19" s="25"/>
      <c r="M19" s="27"/>
      <c r="N19" s="27"/>
      <c r="O19" s="27"/>
      <c r="P19" s="27"/>
    </row>
    <row r="20" spans="1:16" ht="111">
      <c r="A20" s="26">
        <v>4</v>
      </c>
      <c r="B20" s="26" t="s">
        <v>844</v>
      </c>
      <c r="C20" s="27" t="s">
        <v>903</v>
      </c>
      <c r="D20" s="27" t="str">
        <f>CONCATENATE(E20,", ",F20,", ",G20,", ",H20)</f>
        <v>Huyện Nghĩa Hưng, Huyện Nam Trực, Huyện Trực Ninh, Huyện Xuân Trường</v>
      </c>
      <c r="E20" s="25" t="s">
        <v>403</v>
      </c>
      <c r="F20" s="25" t="s">
        <v>404</v>
      </c>
      <c r="G20" s="25" t="s">
        <v>405</v>
      </c>
      <c r="H20" s="25" t="s">
        <v>406</v>
      </c>
      <c r="I20" s="27"/>
      <c r="J20" s="27"/>
      <c r="K20" s="27"/>
      <c r="L20" s="27"/>
      <c r="M20" s="27"/>
      <c r="N20" s="27"/>
      <c r="O20" s="27"/>
      <c r="P20" s="27"/>
    </row>
    <row r="21" spans="1:16" ht="55.5">
      <c r="A21" s="26">
        <v>4</v>
      </c>
      <c r="B21" s="26" t="s">
        <v>844</v>
      </c>
      <c r="C21" s="28" t="s">
        <v>904</v>
      </c>
      <c r="D21" s="27" t="str">
        <f>CONCATENATE(E21,", ",F21)</f>
        <v>Huyện Giao Thủy, Huyện Hải Hậu</v>
      </c>
      <c r="E21" s="25" t="s">
        <v>407</v>
      </c>
      <c r="F21" s="25" t="s">
        <v>408</v>
      </c>
      <c r="G21" s="27"/>
      <c r="H21" s="27"/>
      <c r="I21" s="27"/>
      <c r="J21" s="27"/>
      <c r="K21" s="27"/>
      <c r="L21" s="27"/>
      <c r="M21" s="27"/>
      <c r="N21" s="27"/>
      <c r="O21" s="27"/>
      <c r="P21" s="27"/>
    </row>
    <row r="22" spans="1:16" ht="148">
      <c r="A22" s="26">
        <v>5</v>
      </c>
      <c r="B22" s="26" t="s">
        <v>860</v>
      </c>
      <c r="C22" s="27" t="s">
        <v>902</v>
      </c>
      <c r="D22" s="27" t="str">
        <f>CONCATENATE(E22,", ",F22,", ",G22,", ",H22,", ",I22,", ",I22,", ",J22)</f>
        <v>Thành phố Tuy Hoà, Thị xã Đông Hòa, Thị xã Sông Cầu, Huyện Phú Hoà, Huyện Tây Hoà, Huyện Tây Hoà, Huyện Tuy An</v>
      </c>
      <c r="E22" s="27" t="s">
        <v>549</v>
      </c>
      <c r="F22" s="27" t="s">
        <v>918</v>
      </c>
      <c r="G22" s="27" t="s">
        <v>550</v>
      </c>
      <c r="H22" s="27" t="s">
        <v>556</v>
      </c>
      <c r="I22" s="27" t="s">
        <v>555</v>
      </c>
      <c r="J22" s="27" t="s">
        <v>552</v>
      </c>
      <c r="K22" s="27"/>
      <c r="L22" s="27"/>
      <c r="M22" s="27"/>
      <c r="N22" s="27"/>
      <c r="O22" s="27"/>
      <c r="P22" s="27"/>
    </row>
    <row r="23" spans="1:16" ht="74">
      <c r="A23" s="26">
        <v>5</v>
      </c>
      <c r="B23" s="26" t="s">
        <v>860</v>
      </c>
      <c r="C23" s="27" t="s">
        <v>903</v>
      </c>
      <c r="D23" s="27" t="str">
        <f>CONCATENATE(E23,", ",F23,", ",G23)</f>
        <v>Huyện Sông Hinh, Huyện Sơn Hòa, Huyện Đồng Xuân</v>
      </c>
      <c r="E23" s="27" t="s">
        <v>554</v>
      </c>
      <c r="F23" s="27" t="s">
        <v>553</v>
      </c>
      <c r="G23" s="27" t="s">
        <v>551</v>
      </c>
      <c r="H23" s="27"/>
      <c r="I23" s="27"/>
      <c r="J23" s="27"/>
      <c r="K23" s="27"/>
      <c r="L23" s="27"/>
      <c r="M23" s="27"/>
      <c r="N23" s="27"/>
      <c r="O23" s="27"/>
      <c r="P23" s="27"/>
    </row>
    <row r="24" spans="1:16" ht="314.5">
      <c r="A24" s="26">
        <v>6</v>
      </c>
      <c r="B24" s="26" t="s">
        <v>853</v>
      </c>
      <c r="C24" s="27" t="s">
        <v>902</v>
      </c>
      <c r="D24" s="27" t="str">
        <f>CONCATENATE(E24,", ",F24,", ",G24,", ",H24,", ",I24,", ",I24,", ",J24,", ",K24,", ",L24,", ",M24,", ",N24,", ",O24)</f>
        <v>Huyện Mường Lát, Huyện Quan Hóa, Huyện Quan Sơn, Huyện Bá Thước, Huyện Lang Chánh, Huyện Lang Chánh, Huyện Ngọc Lặc, Huyện Cẩm Thủy, Huyện Thạch Thành, Huyện Như Xuân, Huyện Như Thanh, Huyện Thường Xuân</v>
      </c>
      <c r="E24" s="27" t="s">
        <v>420</v>
      </c>
      <c r="F24" s="27" t="s">
        <v>421</v>
      </c>
      <c r="G24" s="27" t="s">
        <v>423</v>
      </c>
      <c r="H24" s="27" t="s">
        <v>422</v>
      </c>
      <c r="I24" s="27" t="s">
        <v>424</v>
      </c>
      <c r="J24" s="27" t="s">
        <v>425</v>
      </c>
      <c r="K24" s="27" t="s">
        <v>426</v>
      </c>
      <c r="L24" s="27" t="s">
        <v>427</v>
      </c>
      <c r="M24" s="27" t="s">
        <v>438</v>
      </c>
      <c r="N24" s="27" t="s">
        <v>439</v>
      </c>
      <c r="O24" s="27" t="s">
        <v>432</v>
      </c>
      <c r="P24" s="27"/>
    </row>
    <row r="25" spans="1:16" ht="277.5">
      <c r="A25" s="26">
        <v>6</v>
      </c>
      <c r="B25" s="26" t="s">
        <v>853</v>
      </c>
      <c r="C25" s="27" t="s">
        <v>903</v>
      </c>
      <c r="D25" s="27" t="str">
        <f>CONCATENATE(E25,", ",F25,", ",G25,", ",H25,", ",I25,", ",I25,", ",J25,", ",K25,", ",L25,", ",M25,", ",N25)</f>
        <v>Thành phố Thanh Hóa, Huyện Vĩnh Lộc, Huyện Yên Định, Huyện Thiệu Hóa, Huyện Thọ Xuân, Huyện Thọ Xuân, Huyện Triệu Sơn, Huyện Đông Sơn, Huyện Nông Cống, Huyện Hà Trung, Thị xã Bỉm Sơn</v>
      </c>
      <c r="E25" s="27" t="s">
        <v>417</v>
      </c>
      <c r="F25" s="27" t="s">
        <v>429</v>
      </c>
      <c r="G25" s="27" t="s">
        <v>430</v>
      </c>
      <c r="H25" s="27" t="s">
        <v>434</v>
      </c>
      <c r="I25" s="27" t="s">
        <v>431</v>
      </c>
      <c r="J25" s="27" t="s">
        <v>433</v>
      </c>
      <c r="K25" s="27" t="s">
        <v>441</v>
      </c>
      <c r="L25" s="27" t="s">
        <v>440</v>
      </c>
      <c r="M25" s="27" t="s">
        <v>428</v>
      </c>
      <c r="N25" s="27" t="s">
        <v>418</v>
      </c>
      <c r="O25" s="27"/>
      <c r="P25" s="27"/>
    </row>
    <row r="26" spans="1:16" ht="166.5">
      <c r="A26" s="29">
        <v>6</v>
      </c>
      <c r="B26" s="29" t="s">
        <v>853</v>
      </c>
      <c r="C26" s="30" t="s">
        <v>904</v>
      </c>
      <c r="D26" s="30" t="str">
        <f>CONCATENATE(E26,", ",F26,", ",G26,", ",H26,", ",I26,", ",I26,", ",J26)</f>
        <v>Huyện Nga Sơn, Huyện Hậu Lộc, Huyện Hoằng Hóa, Thành phố Sầm Sơn, Huyện Quảng Xương, Huyện Quảng Xương, Thị xã Nghi Sơn</v>
      </c>
      <c r="E26" s="30" t="s">
        <v>437</v>
      </c>
      <c r="F26" s="30" t="s">
        <v>436</v>
      </c>
      <c r="G26" s="30" t="s">
        <v>435</v>
      </c>
      <c r="H26" s="30" t="s">
        <v>419</v>
      </c>
      <c r="I26" s="30" t="s">
        <v>442</v>
      </c>
      <c r="J26" s="30" t="s">
        <v>923</v>
      </c>
      <c r="K26" s="30"/>
      <c r="L26" s="30"/>
      <c r="M26" s="30"/>
      <c r="N26" s="30"/>
      <c r="O26" s="30"/>
      <c r="P26" s="30"/>
    </row>
  </sheetData>
  <mergeCells count="1">
    <mergeCell ref="E4:P4"/>
  </mergeCells>
  <phoneticPr fontId="12"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4"/>
  <sheetViews>
    <sheetView workbookViewId="0">
      <selection activeCell="A3" sqref="A3"/>
    </sheetView>
  </sheetViews>
  <sheetFormatPr defaultRowHeight="14.5"/>
  <cols>
    <col min="1" max="1" width="11.453125" customWidth="1"/>
  </cols>
  <sheetData>
    <row r="2" spans="1:1">
      <c r="A2" t="s">
        <v>901</v>
      </c>
    </row>
    <row r="3" spans="1:1">
      <c r="A3" t="s">
        <v>924</v>
      </c>
    </row>
    <row r="4" spans="1:1">
      <c r="A4" t="s">
        <v>929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73</vt:i4>
      </vt:variant>
    </vt:vector>
  </HeadingPairs>
  <TitlesOfParts>
    <vt:vector size="78" baseType="lpstr">
      <vt:lpstr>Phu luc I</vt:lpstr>
      <vt:lpstr>Tỉnh</vt:lpstr>
      <vt:lpstr>Huyện</vt:lpstr>
      <vt:lpstr>Khu vực</vt:lpstr>
      <vt:lpstr>Thông số</vt:lpstr>
      <vt:lpstr>AGI</vt:lpstr>
      <vt:lpstr>BDI</vt:lpstr>
      <vt:lpstr>BDU</vt:lpstr>
      <vt:lpstr>BGI</vt:lpstr>
      <vt:lpstr>BKA</vt:lpstr>
      <vt:lpstr>BLI</vt:lpstr>
      <vt:lpstr>BNI</vt:lpstr>
      <vt:lpstr>BPU</vt:lpstr>
      <vt:lpstr>BRV</vt:lpstr>
      <vt:lpstr>BTH</vt:lpstr>
      <vt:lpstr>BTR</vt:lpstr>
      <vt:lpstr>CBA</vt:lpstr>
      <vt:lpstr>CMA</vt:lpstr>
      <vt:lpstr>Tỉnh!Criteria</vt:lpstr>
      <vt:lpstr>CTH</vt:lpstr>
      <vt:lpstr>DBI</vt:lpstr>
      <vt:lpstr>DLA</vt:lpstr>
      <vt:lpstr>DNA</vt:lpstr>
      <vt:lpstr>DNI</vt:lpstr>
      <vt:lpstr>DNO</vt:lpstr>
      <vt:lpstr>DTH</vt:lpstr>
      <vt:lpstr>GLA</vt:lpstr>
      <vt:lpstr>HAG</vt:lpstr>
      <vt:lpstr>HBI</vt:lpstr>
      <vt:lpstr>HCM</vt:lpstr>
      <vt:lpstr>HDU</vt:lpstr>
      <vt:lpstr>HGI</vt:lpstr>
      <vt:lpstr>HNA</vt:lpstr>
      <vt:lpstr>HNO</vt:lpstr>
      <vt:lpstr>HPO</vt:lpstr>
      <vt:lpstr>HTI</vt:lpstr>
      <vt:lpstr>HYE</vt:lpstr>
      <vt:lpstr>KHA</vt:lpstr>
      <vt:lpstr>khuvuc_haiphong</vt:lpstr>
      <vt:lpstr>khuvuc_hanoi</vt:lpstr>
      <vt:lpstr>khuvuc_namdinh</vt:lpstr>
      <vt:lpstr>khuvuc_phuyen</vt:lpstr>
      <vt:lpstr>khuvuc_thanhhoa</vt:lpstr>
      <vt:lpstr>KIG</vt:lpstr>
      <vt:lpstr>KTU</vt:lpstr>
      <vt:lpstr>LAN</vt:lpstr>
      <vt:lpstr>LCA</vt:lpstr>
      <vt:lpstr>LCH</vt:lpstr>
      <vt:lpstr>LDO</vt:lpstr>
      <vt:lpstr>LSO</vt:lpstr>
      <vt:lpstr>NAN</vt:lpstr>
      <vt:lpstr>NBI</vt:lpstr>
      <vt:lpstr>NDI</vt:lpstr>
      <vt:lpstr>NTH</vt:lpstr>
      <vt:lpstr>'Phu luc I'!Print_Titles</vt:lpstr>
      <vt:lpstr>PTH</vt:lpstr>
      <vt:lpstr>PYN</vt:lpstr>
      <vt:lpstr>QBI</vt:lpstr>
      <vt:lpstr>QNA</vt:lpstr>
      <vt:lpstr>QNG</vt:lpstr>
      <vt:lpstr>QNI</vt:lpstr>
      <vt:lpstr>QTR</vt:lpstr>
      <vt:lpstr>QUANHUYEN</vt:lpstr>
      <vt:lpstr>SLA</vt:lpstr>
      <vt:lpstr>STR</vt:lpstr>
      <vt:lpstr>TBI</vt:lpstr>
      <vt:lpstr>TGI</vt:lpstr>
      <vt:lpstr>THO</vt:lpstr>
      <vt:lpstr>TINH</vt:lpstr>
      <vt:lpstr>TNG</vt:lpstr>
      <vt:lpstr>TNI</vt:lpstr>
      <vt:lpstr>TQU</vt:lpstr>
      <vt:lpstr>TTH</vt:lpstr>
      <vt:lpstr>TVI</vt:lpstr>
      <vt:lpstr>VLO</vt:lpstr>
      <vt:lpstr>VPU</vt:lpstr>
      <vt:lpstr>VUNG</vt:lpstr>
      <vt:lpstr>YBA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Nguyễn Quang Hiệp - Cục Kinh tế xây dựng (0983262642)</dc:creator>
  <cp:lastModifiedBy>PC</cp:lastModifiedBy>
  <cp:lastPrinted>2023-08-02T10:07:56Z</cp:lastPrinted>
  <dcterms:created xsi:type="dcterms:W3CDTF">2019-12-30T01:50:54Z</dcterms:created>
  <dcterms:modified xsi:type="dcterms:W3CDTF">2025-02-10T01:01:56Z</dcterms:modified>
</cp:coreProperties>
</file>